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6FB4B943-8D34-4CAD-86C5-8AB310B4A5FF}" xr6:coauthVersionLast="47" xr6:coauthVersionMax="47" xr10:uidLastSave="{00000000-0000-0000-0000-000000000000}"/>
  <bookViews>
    <workbookView xWindow="4170" yWindow="1560" windowWidth="20265" windowHeight="1293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3" i="6" l="1"/>
  <c r="AF333" i="6"/>
  <c r="AG333" i="6"/>
  <c r="AH333" i="6"/>
  <c r="AI333" i="6"/>
  <c r="AJ333" i="6"/>
  <c r="AK333" i="6"/>
  <c r="DD344" i="6"/>
  <c r="DD345" i="6" s="1"/>
  <c r="DC344" i="6"/>
  <c r="DC345" i="6" s="1"/>
  <c r="DB344" i="6"/>
  <c r="DB345" i="6" s="1"/>
  <c r="DA344" i="6"/>
  <c r="DA345" i="6" s="1"/>
  <c r="CZ344" i="6"/>
  <c r="CZ345" i="6" s="1"/>
  <c r="CY344" i="6"/>
  <c r="CY345" i="6" s="1"/>
  <c r="CU344" i="6"/>
  <c r="CU345" i="6" s="1"/>
  <c r="CS344" i="6"/>
  <c r="CS345" i="6" s="1"/>
  <c r="CR344" i="6"/>
  <c r="CR345" i="6" s="1"/>
  <c r="CQ344" i="6"/>
  <c r="CQ345" i="6" s="1"/>
  <c r="CP344" i="6"/>
  <c r="CP345" i="6" s="1"/>
  <c r="CN344" i="6"/>
  <c r="CN345" i="6" s="1"/>
  <c r="CL344" i="6"/>
  <c r="CL345" i="6" s="1"/>
  <c r="CK344" i="6"/>
  <c r="CK345" i="6" s="1"/>
  <c r="CJ344" i="6"/>
  <c r="CJ345" i="6" s="1"/>
  <c r="CI344" i="6"/>
  <c r="CI345" i="6" s="1"/>
  <c r="CG344" i="6"/>
  <c r="CG345" i="6" s="1"/>
  <c r="CE344" i="6"/>
  <c r="CE345" i="6" s="1"/>
  <c r="CD344" i="6"/>
  <c r="CD345" i="6" s="1"/>
  <c r="CC344" i="6"/>
  <c r="CC345" i="6" s="1"/>
  <c r="CB344" i="6"/>
  <c r="CB345" i="6" s="1"/>
  <c r="CA344" i="6"/>
  <c r="CA345" i="6" s="1"/>
  <c r="BZ344" i="6"/>
  <c r="BZ345" i="6" s="1"/>
  <c r="BY344" i="6"/>
  <c r="BY345" i="6" s="1"/>
  <c r="BX344" i="6"/>
  <c r="BX345" i="6" s="1"/>
  <c r="BW344" i="6"/>
  <c r="BW345" i="6" s="1"/>
  <c r="BV344" i="6"/>
  <c r="BV345" i="6" s="1"/>
  <c r="BU344" i="6"/>
  <c r="BU345" i="6" s="1"/>
  <c r="BT344" i="6"/>
  <c r="BT345" i="6" s="1"/>
  <c r="BS344" i="6"/>
  <c r="BS345" i="6" s="1"/>
  <c r="BR344" i="6"/>
  <c r="BR345" i="6" s="1"/>
  <c r="BQ344" i="6"/>
  <c r="BQ345" i="6" s="1"/>
  <c r="BP344" i="6"/>
  <c r="BP345" i="6" s="1"/>
  <c r="BO344" i="6"/>
  <c r="BO345" i="6" s="1"/>
  <c r="BN344" i="6"/>
  <c r="BN345" i="6" s="1"/>
  <c r="BL344" i="6"/>
  <c r="BL345" i="6" s="1"/>
  <c r="BK344" i="6"/>
  <c r="BK345" i="6" s="1"/>
  <c r="BJ344" i="6"/>
  <c r="BJ345" i="6" s="1"/>
  <c r="BI344" i="6"/>
  <c r="BI345" i="6" s="1"/>
  <c r="BH344" i="6"/>
  <c r="BH345" i="6" s="1"/>
  <c r="BG344" i="6"/>
  <c r="BG345" i="6" s="1"/>
  <c r="BE344" i="6"/>
  <c r="BE345" i="6" s="1"/>
  <c r="BD344" i="6"/>
  <c r="BD345" i="6" s="1"/>
  <c r="BC344" i="6"/>
  <c r="BC345" i="6" s="1"/>
  <c r="BB344" i="6"/>
  <c r="BB345" i="6" s="1"/>
  <c r="BA344" i="6"/>
  <c r="BA345" i="6" s="1"/>
  <c r="AZ344" i="6"/>
  <c r="AZ345" i="6" s="1"/>
  <c r="AX344" i="6"/>
  <c r="AX345" i="6" s="1"/>
  <c r="AW344" i="6"/>
  <c r="AW345" i="6" s="1"/>
  <c r="AV344" i="6"/>
  <c r="AV345" i="6" s="1"/>
  <c r="AU344" i="6"/>
  <c r="AU345" i="6" s="1"/>
  <c r="AT344" i="6"/>
  <c r="AT345" i="6" s="1"/>
  <c r="AS344" i="6"/>
  <c r="AS345" i="6" s="1"/>
  <c r="AQ344" i="6"/>
  <c r="AQ345" i="6" s="1"/>
  <c r="AP344" i="6"/>
  <c r="AP345" i="6" s="1"/>
  <c r="AO344" i="6"/>
  <c r="AO345" i="6" s="1"/>
  <c r="AN344" i="6"/>
  <c r="AN345" i="6" s="1"/>
  <c r="AM344" i="6"/>
  <c r="AM345" i="6" s="1"/>
  <c r="AL344" i="6"/>
  <c r="AL345" i="6" s="1"/>
  <c r="AC344" i="6"/>
  <c r="AC345" i="6" s="1"/>
  <c r="AB344" i="6"/>
  <c r="AB345" i="6" s="1"/>
  <c r="AA344" i="6"/>
  <c r="AA345" i="6" s="1"/>
  <c r="Z344" i="6"/>
  <c r="Z345" i="6" s="1"/>
  <c r="Y344" i="6"/>
  <c r="Y345" i="6" s="1"/>
  <c r="X344" i="6"/>
  <c r="X345" i="6" s="1"/>
  <c r="V344" i="6"/>
  <c r="V345" i="6" s="1"/>
  <c r="U344" i="6"/>
  <c r="U345" i="6" s="1"/>
  <c r="T344" i="6"/>
  <c r="T345" i="6" s="1"/>
  <c r="S344" i="6"/>
  <c r="S345" i="6" s="1"/>
  <c r="R344" i="6"/>
  <c r="R345" i="6" s="1"/>
  <c r="Q344" i="6"/>
  <c r="Q345" i="6" s="1"/>
  <c r="O344" i="6"/>
  <c r="N344" i="6"/>
  <c r="N345" i="6" s="1"/>
  <c r="M344" i="6"/>
  <c r="M345" i="6" s="1"/>
  <c r="L344" i="6"/>
  <c r="L345" i="6" s="1"/>
  <c r="K344" i="6"/>
  <c r="K345" i="6" s="1"/>
  <c r="J344" i="6"/>
  <c r="J345" i="6" s="1"/>
  <c r="AK343" i="6"/>
  <c r="AJ343" i="6"/>
  <c r="I343" i="6" s="1"/>
  <c r="AI343" i="6"/>
  <c r="AH343" i="6"/>
  <c r="G343" i="6" s="1"/>
  <c r="AG343" i="6"/>
  <c r="F343" i="6" s="1"/>
  <c r="AF343" i="6"/>
  <c r="E343" i="6" s="1"/>
  <c r="AE343" i="6"/>
  <c r="D343" i="6" s="1"/>
  <c r="AK342" i="6"/>
  <c r="AJ342" i="6"/>
  <c r="I342" i="6" s="1"/>
  <c r="AI342" i="6"/>
  <c r="AH342" i="6"/>
  <c r="G342" i="6" s="1"/>
  <c r="AG342" i="6"/>
  <c r="F342" i="6" s="1"/>
  <c r="AF342" i="6"/>
  <c r="AE342" i="6"/>
  <c r="D342" i="6" s="1"/>
  <c r="E342" i="6"/>
  <c r="AK341" i="6"/>
  <c r="AJ341" i="6"/>
  <c r="I341" i="6" s="1"/>
  <c r="AI341" i="6"/>
  <c r="AH341" i="6"/>
  <c r="G341" i="6" s="1"/>
  <c r="AG341" i="6"/>
  <c r="F341" i="6" s="1"/>
  <c r="AF341" i="6"/>
  <c r="E341" i="6" s="1"/>
  <c r="AE341" i="6"/>
  <c r="D341" i="6" s="1"/>
  <c r="AK340" i="6"/>
  <c r="AJ340" i="6"/>
  <c r="I340" i="6" s="1"/>
  <c r="AI340" i="6"/>
  <c r="AH340" i="6"/>
  <c r="G340" i="6" s="1"/>
  <c r="AG340" i="6"/>
  <c r="F340" i="6" s="1"/>
  <c r="AF340" i="6"/>
  <c r="E340" i="6" s="1"/>
  <c r="AE340" i="6"/>
  <c r="D340" i="6" s="1"/>
  <c r="AK339" i="6"/>
  <c r="AJ339" i="6"/>
  <c r="I339" i="6" s="1"/>
  <c r="AI339" i="6"/>
  <c r="AH339" i="6"/>
  <c r="G339" i="6" s="1"/>
  <c r="AG339" i="6"/>
  <c r="F339" i="6" s="1"/>
  <c r="AF339" i="6"/>
  <c r="AE339" i="6"/>
  <c r="D339" i="6" s="1"/>
  <c r="E339" i="6"/>
  <c r="AK338" i="6"/>
  <c r="AJ338" i="6"/>
  <c r="I338" i="6" s="1"/>
  <c r="AI338" i="6"/>
  <c r="AH338" i="6"/>
  <c r="G338" i="6" s="1"/>
  <c r="AG338" i="6"/>
  <c r="F338" i="6" s="1"/>
  <c r="AF338" i="6"/>
  <c r="E338" i="6" s="1"/>
  <c r="AE338" i="6"/>
  <c r="D338" i="6" s="1"/>
  <c r="AK337" i="6"/>
  <c r="AJ337" i="6"/>
  <c r="I337" i="6" s="1"/>
  <c r="AI337" i="6"/>
  <c r="AH337" i="6"/>
  <c r="G337" i="6" s="1"/>
  <c r="AG337" i="6"/>
  <c r="AF337" i="6"/>
  <c r="E337" i="6" s="1"/>
  <c r="AE337" i="6"/>
  <c r="F337" i="6"/>
  <c r="D337" i="6"/>
  <c r="AK336" i="6"/>
  <c r="AJ336" i="6"/>
  <c r="I336" i="6" s="1"/>
  <c r="AI336" i="6"/>
  <c r="AH336" i="6"/>
  <c r="G336" i="6" s="1"/>
  <c r="AG336" i="6"/>
  <c r="F336" i="6" s="1"/>
  <c r="AF336" i="6"/>
  <c r="E336" i="6" s="1"/>
  <c r="AE336" i="6"/>
  <c r="D336" i="6"/>
  <c r="AK335" i="6"/>
  <c r="AJ335" i="6"/>
  <c r="I335" i="6" s="1"/>
  <c r="AI335" i="6"/>
  <c r="AH335" i="6"/>
  <c r="G335" i="6" s="1"/>
  <c r="AG335" i="6"/>
  <c r="AF335" i="6"/>
  <c r="E335" i="6" s="1"/>
  <c r="AE335" i="6"/>
  <c r="D335" i="6" s="1"/>
  <c r="F335" i="6"/>
  <c r="AK334" i="6"/>
  <c r="AJ334" i="6"/>
  <c r="I334" i="6" s="1"/>
  <c r="AI334" i="6"/>
  <c r="AH334" i="6"/>
  <c r="G334" i="6" s="1"/>
  <c r="AG334" i="6"/>
  <c r="F334" i="6" s="1"/>
  <c r="AF334" i="6"/>
  <c r="E334" i="6" s="1"/>
  <c r="AE334" i="6"/>
  <c r="D334" i="6" s="1"/>
  <c r="I333" i="6"/>
  <c r="G333" i="6"/>
  <c r="F333" i="6"/>
  <c r="E333" i="6"/>
  <c r="D333" i="6"/>
  <c r="AK332" i="6"/>
  <c r="AJ332" i="6"/>
  <c r="AI332" i="6"/>
  <c r="AH332" i="6"/>
  <c r="G332" i="6" s="1"/>
  <c r="AG332" i="6"/>
  <c r="F332" i="6" s="1"/>
  <c r="AF332" i="6"/>
  <c r="E332" i="6" s="1"/>
  <c r="AE332" i="6"/>
  <c r="DD330" i="6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 s="1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F296" i="6"/>
  <c r="G296" i="6"/>
  <c r="I296" i="6"/>
  <c r="AJ296" i="6"/>
  <c r="AI296" i="6"/>
  <c r="AH296" i="6"/>
  <c r="AG296" i="6"/>
  <c r="AF296" i="6"/>
  <c r="E296" i="6" s="1"/>
  <c r="AE296" i="6"/>
  <c r="D296" i="6" s="1"/>
  <c r="AK296" i="6"/>
  <c r="F295" i="6"/>
  <c r="G295" i="6"/>
  <c r="AJ295" i="6"/>
  <c r="I295" i="6" s="1"/>
  <c r="AI295" i="6"/>
  <c r="AH295" i="6"/>
  <c r="AG295" i="6"/>
  <c r="AF295" i="6"/>
  <c r="E295" i="6" s="1"/>
  <c r="AE295" i="6"/>
  <c r="D295" i="6" s="1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G290" i="6" s="1"/>
  <c r="AG290" i="6"/>
  <c r="AF290" i="6"/>
  <c r="AE290" i="6"/>
  <c r="AJ287" i="6"/>
  <c r="AI287" i="6"/>
  <c r="AH287" i="6"/>
  <c r="AG287" i="6"/>
  <c r="AF287" i="6"/>
  <c r="AE287" i="6"/>
  <c r="AK287" i="6"/>
  <c r="AE344" i="6" l="1"/>
  <c r="AE345" i="6" s="1"/>
  <c r="E344" i="6"/>
  <c r="E345" i="6" s="1"/>
  <c r="D332" i="6"/>
  <c r="D344" i="6" s="1"/>
  <c r="D345" i="6" s="1"/>
  <c r="AF344" i="6"/>
  <c r="AF345" i="6" s="1"/>
  <c r="AG344" i="6"/>
  <c r="AG345" i="6" s="1"/>
  <c r="AI344" i="6"/>
  <c r="AI345" i="6" s="1"/>
  <c r="AJ344" i="6"/>
  <c r="AJ345" i="6" s="1"/>
  <c r="F344" i="6"/>
  <c r="F345" i="6" s="1"/>
  <c r="G344" i="6"/>
  <c r="G345" i="6" s="1"/>
  <c r="AH344" i="6"/>
  <c r="AH345" i="6" s="1"/>
  <c r="O345" i="6"/>
  <c r="I332" i="6"/>
  <c r="AF330" i="6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AE316" i="6"/>
  <c r="AE317" i="6" s="1"/>
  <c r="I304" i="6"/>
  <c r="AG316" i="6"/>
  <c r="AG317" i="6" s="1"/>
  <c r="E316" i="6"/>
  <c r="AH316" i="6"/>
  <c r="AH317" i="6" s="1"/>
  <c r="G316" i="6"/>
  <c r="D316" i="6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W303" i="6" s="1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I344" i="6" l="1"/>
  <c r="I345" i="6" s="1"/>
  <c r="F317" i="6"/>
  <c r="D317" i="6"/>
  <c r="G317" i="6"/>
  <c r="E317" i="6"/>
  <c r="AJ331" i="6"/>
  <c r="I316" i="6"/>
  <c r="I317" i="6" s="1"/>
  <c r="G302" i="6"/>
  <c r="G303" i="6" s="1"/>
  <c r="D302" i="6"/>
  <c r="O303" i="6"/>
  <c r="I302" i="6"/>
  <c r="I303" i="6" s="1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<sst xmlns="http://schemas.openxmlformats.org/spreadsheetml/2006/main" count="2020" uniqueCount="125">
  <si>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</si>
  <si>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</si>
  <si>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</si>
  <si>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</si>
  <si>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</si>
  <si>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</si>
  <si>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</si>
  <si>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</si>
  <si>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</si>
  <si>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</si>
  <si>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</si>
  <si>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</si>
  <si>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</si>
  <si>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</si>
  <si>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</si>
  <si>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</si>
  <si>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</si>
  <si>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</si>
  <si>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</si>
  <si>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</si>
  <si>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</si>
  <si>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</si>
  <si>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</si>
  <si>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</si>
  <si>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</si>
  <si>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</si>
  <si>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</si>
  <si>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</si>
  <si>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</si>
  <si>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</si>
  <si>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</si>
  <si>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</si>
  <si>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</si>
  <si>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</si>
  <si>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</si>
  <si>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</si>
  <si>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</si>
  <si>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</si>
  <si>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</si>
  <si>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</si>
  <si>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</si>
  <si>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</si>
  <si>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</si>
  <si>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</si>
  <si>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</si>
  <si>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</si>
  <si>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</si>
  <si>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</si>
  <si>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</si>
  <si>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</si>
  <si>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</si>
  <si>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</si>
  <si>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</si>
  <si>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</si>
  <si>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</si>
  <si>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</si>
  <si>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</si>
  <si>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</si>
  <si>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</si>
  <si>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</si>
  <si>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</si>
  <si>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</si>
  <si>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</si>
  <si>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</si>
  <si>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</si>
  <si>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</si>
  <si>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</si>
  <si>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</si>
  <si>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</si>
  <si>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</si>
  <si>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</si>
  <si>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</si>
  <si>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</si>
  <si>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</si>
  <si>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</si>
  <si>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</si>
  <si>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</si>
  <si>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</si>
  <si>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</si>
  <si>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</si>
  <si>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</si>
  <si>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</si>
  <si>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</si>
  <si>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</si>
  <si>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</si>
  <si>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</si>
  <si>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</si>
  <si>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</si>
  <si>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</si>
  <si>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</si>
  <si>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</si>
  <si>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</si>
  <si>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</si>
  <si>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</si>
  <si>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</si>
  <si>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</si>
  <si>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</si>
  <si>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</si>
  <si>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</si>
  <si>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</si>
  <si>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</si>
  <si>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</si>
  <si>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</si>
  <si>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</si>
  <si>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</si>
  <si>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</si>
  <si>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</si>
  <si>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</si>
  <si>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</si>
  <si>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</si>
  <si>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</si>
  <si>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</si>
  <si>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</si>
  <si>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</si>
  <si>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</si>
  <si>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</si>
  <si>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</si>
  <si>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</si>
  <si>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</si>
  <si>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</si>
  <si>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</si>
  <si>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</si>
  <si>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</si>
  <si>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</si>
  <si>
    <t>２０２６年（R8）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</si>
</sst>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46"/>
  <sheetViews>
    <sheetView tabSelected="1" showOutlineSymbols="0" view="pageBreakPreview" zoomScale="70" zoomScaleNormal="70" zoomScaleSheetLayoutView="70" workbookViewId="0">
      <pane xSplit="3" ySplit="5" topLeftCell="D314" activePane="bottomRight" state="frozen"/>
      <selection pane="topRight" activeCell="D1" sqref="D1"/>
      <selection pane="bottomLeft" activeCell="A6" sqref="A6"/>
      <selection pane="bottomRight" activeCell="K326" sqref="K326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hidden="1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hidden="1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hidden="1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hidden="1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hidden="1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hidden="1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hidden="1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hidden="1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hidden="1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hidden="1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hidden="1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hidden="1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ht="15" thickTop="1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370</v>
      </c>
      <c r="E329" s="122">
        <f t="shared" si="877"/>
        <v>5111</v>
      </c>
      <c r="F329" s="124">
        <f t="shared" si="878"/>
        <v>7762</v>
      </c>
      <c r="G329" s="124">
        <f t="shared" si="879"/>
        <v>402</v>
      </c>
      <c r="H329" s="124"/>
      <c r="I329" s="201">
        <f t="shared" si="880"/>
        <v>8443</v>
      </c>
      <c r="J329" s="172">
        <v>101</v>
      </c>
      <c r="K329" s="124">
        <v>786</v>
      </c>
      <c r="L329" s="124">
        <v>1196</v>
      </c>
      <c r="M329" s="124">
        <v>101</v>
      </c>
      <c r="N329" s="124">
        <v>786</v>
      </c>
      <c r="O329" s="124">
        <v>1196</v>
      </c>
      <c r="P329" s="265" t="s">
        <v>41</v>
      </c>
      <c r="Q329" s="121">
        <v>83</v>
      </c>
      <c r="R329" s="124">
        <v>1095</v>
      </c>
      <c r="S329" s="124">
        <v>1391</v>
      </c>
      <c r="T329" s="124">
        <v>109</v>
      </c>
      <c r="U329" s="124">
        <v>1412</v>
      </c>
      <c r="V329" s="124">
        <v>1742</v>
      </c>
      <c r="W329" s="125">
        <v>386</v>
      </c>
      <c r="X329" s="121">
        <v>60</v>
      </c>
      <c r="Y329" s="124">
        <v>746</v>
      </c>
      <c r="Z329" s="124">
        <v>811</v>
      </c>
      <c r="AA329" s="124">
        <v>86</v>
      </c>
      <c r="AB329" s="124">
        <v>1016</v>
      </c>
      <c r="AC329" s="124">
        <v>1118</v>
      </c>
      <c r="AD329" s="125">
        <v>357</v>
      </c>
      <c r="AE329" s="121">
        <f t="shared" si="857"/>
        <v>125</v>
      </c>
      <c r="AF329" s="124">
        <f t="shared" si="858"/>
        <v>2890</v>
      </c>
      <c r="AG329" s="124">
        <f t="shared" si="859"/>
        <v>4005</v>
      </c>
      <c r="AH329" s="124">
        <f t="shared" si="860"/>
        <v>135</v>
      </c>
      <c r="AI329" s="124">
        <f t="shared" si="861"/>
        <v>2979</v>
      </c>
      <c r="AJ329" s="124">
        <f t="shared" si="862"/>
        <v>4134</v>
      </c>
      <c r="AK329" s="125">
        <f t="shared" si="875"/>
        <v>240</v>
      </c>
      <c r="AL329" s="121">
        <v>82</v>
      </c>
      <c r="AM329" s="124">
        <v>784</v>
      </c>
      <c r="AN329" s="124">
        <v>1594</v>
      </c>
      <c r="AO329" s="124">
        <v>88</v>
      </c>
      <c r="AP329" s="124">
        <v>871</v>
      </c>
      <c r="AQ329" s="124">
        <v>1730</v>
      </c>
      <c r="AR329" s="125">
        <v>139</v>
      </c>
      <c r="AS329" s="121">
        <v>41</v>
      </c>
      <c r="AT329" s="124">
        <v>1657</v>
      </c>
      <c r="AU329" s="124">
        <v>1856</v>
      </c>
      <c r="AV329" s="124">
        <v>45</v>
      </c>
      <c r="AW329" s="124">
        <v>1659</v>
      </c>
      <c r="AX329" s="124">
        <v>1849</v>
      </c>
      <c r="AY329" s="125">
        <v>101</v>
      </c>
      <c r="AZ329" s="121">
        <v>2</v>
      </c>
      <c r="BA329" s="124">
        <v>449</v>
      </c>
      <c r="BB329" s="124">
        <v>555</v>
      </c>
      <c r="BC329" s="124">
        <v>2</v>
      </c>
      <c r="BD329" s="124">
        <v>449</v>
      </c>
      <c r="BE329" s="124">
        <v>555</v>
      </c>
      <c r="BF329" s="104" t="s">
        <v>41</v>
      </c>
      <c r="BG329" s="121">
        <v>42</v>
      </c>
      <c r="BH329" s="124">
        <v>644</v>
      </c>
      <c r="BI329" s="124">
        <v>653</v>
      </c>
      <c r="BJ329" s="124">
        <v>53</v>
      </c>
      <c r="BK329" s="124">
        <v>842</v>
      </c>
      <c r="BL329" s="124">
        <v>869</v>
      </c>
      <c r="BM329" s="124">
        <v>221</v>
      </c>
      <c r="BN329" s="121" t="s">
        <v>41</v>
      </c>
      <c r="BO329" s="124" t="s">
        <v>41</v>
      </c>
      <c r="BP329" s="124" t="s">
        <v>41</v>
      </c>
      <c r="BQ329" s="124" t="s">
        <v>41</v>
      </c>
      <c r="BR329" s="124" t="s">
        <v>41</v>
      </c>
      <c r="BS329" s="124" t="s">
        <v>41</v>
      </c>
      <c r="BT329" s="125" t="s">
        <v>41</v>
      </c>
      <c r="BU329" s="123" t="s">
        <v>41</v>
      </c>
      <c r="BV329" s="124" t="s">
        <v>41</v>
      </c>
      <c r="BW329" s="124" t="s">
        <v>41</v>
      </c>
      <c r="BX329" s="124" t="s">
        <v>41</v>
      </c>
      <c r="BY329" s="124" t="s">
        <v>41</v>
      </c>
      <c r="BZ329" s="124" t="s">
        <v>41</v>
      </c>
      <c r="CA329" s="124" t="s">
        <v>41</v>
      </c>
      <c r="CB329" s="121">
        <v>9</v>
      </c>
      <c r="CC329" s="124">
        <v>71</v>
      </c>
      <c r="CD329" s="124">
        <v>121</v>
      </c>
      <c r="CE329" s="124">
        <v>9</v>
      </c>
      <c r="CF329" s="48" t="s">
        <v>41</v>
      </c>
      <c r="CG329" s="124">
        <v>138</v>
      </c>
      <c r="CH329" s="104">
        <v>1</v>
      </c>
      <c r="CI329" s="123">
        <v>13</v>
      </c>
      <c r="CJ329" s="124">
        <v>154</v>
      </c>
      <c r="CK329" s="124">
        <v>548</v>
      </c>
      <c r="CL329" s="124">
        <v>9</v>
      </c>
      <c r="CM329" s="48" t="s">
        <v>41</v>
      </c>
      <c r="CN329" s="124">
        <v>732</v>
      </c>
      <c r="CO329" s="125">
        <v>52</v>
      </c>
      <c r="CP329" s="220">
        <v>39</v>
      </c>
      <c r="CQ329" s="124">
        <v>115</v>
      </c>
      <c r="CR329" s="124">
        <v>501</v>
      </c>
      <c r="CS329" s="124">
        <v>39</v>
      </c>
      <c r="CT329" s="48" t="s">
        <v>41</v>
      </c>
      <c r="CU329" s="124">
        <v>501</v>
      </c>
      <c r="CV329" s="104">
        <v>2</v>
      </c>
      <c r="CW329" s="115"/>
      <c r="CX329" s="115"/>
      <c r="CY329" s="176">
        <v>216</v>
      </c>
      <c r="CZ329" s="124">
        <v>2252</v>
      </c>
      <c r="DA329" s="124">
        <v>10323</v>
      </c>
      <c r="DB329" s="124">
        <v>248</v>
      </c>
      <c r="DC329" s="48">
        <v>2903</v>
      </c>
      <c r="DD329" s="124">
        <v>12130</v>
      </c>
      <c r="DE329" s="46">
        <v>468</v>
      </c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4383</v>
      </c>
      <c r="E330" s="108">
        <f t="shared" ref="E330:G330" si="881">SUM(E318:E329)</f>
        <v>89318</v>
      </c>
      <c r="F330" s="108">
        <f t="shared" si="881"/>
        <v>129587</v>
      </c>
      <c r="G330" s="108">
        <f t="shared" si="881"/>
        <v>4339</v>
      </c>
      <c r="H330" s="108"/>
      <c r="I330" s="110">
        <f t="shared" si="880"/>
        <v>129956</v>
      </c>
      <c r="J330" s="114">
        <f t="shared" ref="J330:O330" si="882">SUM(J318:J329)</f>
        <v>1128</v>
      </c>
      <c r="K330" s="108">
        <f t="shared" si="882"/>
        <v>9078</v>
      </c>
      <c r="L330" s="108">
        <f t="shared" si="882"/>
        <v>15452</v>
      </c>
      <c r="M330" s="108">
        <f t="shared" si="882"/>
        <v>1128</v>
      </c>
      <c r="N330" s="108">
        <f t="shared" si="882"/>
        <v>9078</v>
      </c>
      <c r="O330" s="108">
        <f t="shared" si="882"/>
        <v>15452</v>
      </c>
      <c r="P330" s="110"/>
      <c r="Q330" s="114">
        <f t="shared" ref="Q330:V330" si="883">SUM(Q318:Q329)</f>
        <v>1064</v>
      </c>
      <c r="R330" s="108">
        <f t="shared" si="883"/>
        <v>14125</v>
      </c>
      <c r="S330" s="108">
        <f t="shared" si="883"/>
        <v>19615</v>
      </c>
      <c r="T330" s="108">
        <f t="shared" si="883"/>
        <v>1002</v>
      </c>
      <c r="U330" s="108">
        <f t="shared" si="883"/>
        <v>13852</v>
      </c>
      <c r="V330" s="108">
        <f t="shared" si="883"/>
        <v>19229</v>
      </c>
      <c r="W330" s="110"/>
      <c r="X330" s="114">
        <f t="shared" ref="X330:AC330" si="884">SUM(X318:X329)</f>
        <v>876</v>
      </c>
      <c r="Y330" s="108">
        <f t="shared" si="884"/>
        <v>9864</v>
      </c>
      <c r="Z330" s="108">
        <f t="shared" si="884"/>
        <v>12505</v>
      </c>
      <c r="AA330" s="108">
        <f t="shared" si="884"/>
        <v>810</v>
      </c>
      <c r="AB330" s="108">
        <f t="shared" si="884"/>
        <v>9366</v>
      </c>
      <c r="AC330" s="108">
        <f t="shared" si="884"/>
        <v>11560</v>
      </c>
      <c r="AD330" s="110"/>
      <c r="AE330" s="114">
        <f t="shared" ref="AE330:AJ330" si="885">SUM(AE318:AE329)</f>
        <v>1608</v>
      </c>
      <c r="AF330" s="108">
        <f t="shared" si="885"/>
        <v>60528</v>
      </c>
      <c r="AG330" s="108">
        <f t="shared" si="885"/>
        <v>80493</v>
      </c>
      <c r="AH330" s="108">
        <f t="shared" si="885"/>
        <v>1620</v>
      </c>
      <c r="AI330" s="108">
        <f t="shared" si="885"/>
        <v>60674</v>
      </c>
      <c r="AJ330" s="108">
        <f t="shared" si="885"/>
        <v>80679</v>
      </c>
      <c r="AK330" s="154"/>
      <c r="AL330" s="106">
        <f t="shared" ref="AL330:AQ330" si="886">SUM(AL318:AL329)</f>
        <v>1029</v>
      </c>
      <c r="AM330" s="108">
        <f t="shared" si="886"/>
        <v>10261</v>
      </c>
      <c r="AN330" s="108">
        <f t="shared" si="886"/>
        <v>22981</v>
      </c>
      <c r="AO330" s="108">
        <f t="shared" si="886"/>
        <v>1042</v>
      </c>
      <c r="AP330" s="108">
        <f t="shared" si="886"/>
        <v>10462</v>
      </c>
      <c r="AQ330" s="108">
        <f t="shared" si="886"/>
        <v>23192</v>
      </c>
      <c r="AR330" s="110"/>
      <c r="AS330" s="114">
        <f t="shared" ref="AS330:AX330" si="887">SUM(AS318:AS329)</f>
        <v>531</v>
      </c>
      <c r="AT330" s="108">
        <f t="shared" si="887"/>
        <v>27286</v>
      </c>
      <c r="AU330" s="108">
        <f t="shared" si="887"/>
        <v>30590</v>
      </c>
      <c r="AV330" s="108">
        <f t="shared" si="887"/>
        <v>530</v>
      </c>
      <c r="AW330" s="108">
        <f t="shared" si="887"/>
        <v>27231</v>
      </c>
      <c r="AX330" s="108">
        <f t="shared" si="887"/>
        <v>30565</v>
      </c>
      <c r="AY330" s="110"/>
      <c r="AZ330" s="114">
        <f t="shared" ref="AZ330:BE330" si="888">SUM(AZ318:AZ329)</f>
        <v>48</v>
      </c>
      <c r="BA330" s="108">
        <f t="shared" si="888"/>
        <v>22981</v>
      </c>
      <c r="BB330" s="108">
        <f t="shared" si="888"/>
        <v>26922</v>
      </c>
      <c r="BC330" s="108">
        <f t="shared" si="888"/>
        <v>48</v>
      </c>
      <c r="BD330" s="108">
        <f t="shared" si="888"/>
        <v>22981</v>
      </c>
      <c r="BE330" s="108">
        <f t="shared" si="888"/>
        <v>26922</v>
      </c>
      <c r="BF330" s="110"/>
      <c r="BG330" s="114">
        <f t="shared" ref="BG330:BL330" si="889">SUM(BG318:BG329)</f>
        <v>524</v>
      </c>
      <c r="BH330" s="108">
        <f t="shared" si="889"/>
        <v>13714</v>
      </c>
      <c r="BI330" s="108">
        <f t="shared" si="889"/>
        <v>15039</v>
      </c>
      <c r="BJ330" s="108">
        <f t="shared" si="889"/>
        <v>541</v>
      </c>
      <c r="BK330" s="108">
        <f t="shared" si="889"/>
        <v>14027</v>
      </c>
      <c r="BL330" s="108">
        <f t="shared" si="889"/>
        <v>15321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85</v>
      </c>
      <c r="CC330" s="108">
        <f t="shared" si="890"/>
        <v>1214</v>
      </c>
      <c r="CD330" s="108">
        <f t="shared" si="890"/>
        <v>1633</v>
      </c>
      <c r="CE330" s="108">
        <f t="shared" si="890"/>
        <v>85</v>
      </c>
      <c r="CF330" s="108"/>
      <c r="CG330" s="108">
        <f t="shared" ref="CG330" si="891">SUM(CG318:CG329)</f>
        <v>1743</v>
      </c>
      <c r="CH330" s="110"/>
      <c r="CI330" s="114">
        <f t="shared" ref="CI330:CL330" si="892">SUM(CI318:CI329)</f>
        <v>113</v>
      </c>
      <c r="CJ330" s="107">
        <f t="shared" si="892"/>
        <v>1722</v>
      </c>
      <c r="CK330" s="107">
        <f t="shared" si="892"/>
        <v>5488</v>
      </c>
      <c r="CL330" s="107">
        <f t="shared" si="892"/>
        <v>113</v>
      </c>
      <c r="CM330" s="107"/>
      <c r="CN330" s="107">
        <f t="shared" ref="CN330" si="893">SUM(CN318:CN329)</f>
        <v>5937</v>
      </c>
      <c r="CO330" s="110"/>
      <c r="CP330" s="114">
        <f t="shared" ref="CP330:CS330" si="894">SUM(CP318:CP329)</f>
        <v>385</v>
      </c>
      <c r="CQ330" s="108">
        <f t="shared" si="894"/>
        <v>2651</v>
      </c>
      <c r="CR330" s="108">
        <f t="shared" si="894"/>
        <v>6906</v>
      </c>
      <c r="CS330" s="108">
        <f t="shared" si="894"/>
        <v>391</v>
      </c>
      <c r="CT330" s="108"/>
      <c r="CU330" s="154">
        <f t="shared" ref="CU330" si="895">SUM(CU318:CU329)</f>
        <v>6916</v>
      </c>
      <c r="CV330" s="113"/>
      <c r="CW330" s="115"/>
      <c r="CX330" s="115"/>
      <c r="CY330" s="179">
        <f>SUM(CY318:CY329)</f>
        <v>2237</v>
      </c>
      <c r="CZ330" s="234">
        <f t="shared" ref="CZ330:DD330" si="896">SUM(CZ318:CZ329)</f>
        <v>23651</v>
      </c>
      <c r="DA330" s="234">
        <f t="shared" si="896"/>
        <v>101517</v>
      </c>
      <c r="DB330" s="234">
        <f t="shared" si="896"/>
        <v>2268</v>
      </c>
      <c r="DC330" s="234">
        <f t="shared" si="896"/>
        <v>24821</v>
      </c>
      <c r="DD330" s="235">
        <f t="shared" si="896"/>
        <v>102261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-4.7381004129537052E-2</v>
      </c>
      <c r="E331" s="135">
        <f t="shared" si="897"/>
        <v>-8.6307605749066596E-2</v>
      </c>
      <c r="F331" s="137">
        <f t="shared" si="897"/>
        <v>-9.0464358909570719E-2</v>
      </c>
      <c r="G331" s="135">
        <f t="shared" si="897"/>
        <v>-6.2850971922246202E-2</v>
      </c>
      <c r="H331" s="137"/>
      <c r="I331" s="138">
        <f>I330/SUM(I304:I315)-1</f>
        <v>-8.9133893588836055E-2</v>
      </c>
      <c r="J331" s="136">
        <f t="shared" ref="J331:O331" si="898">J330/SUM(J304:J315)-1</f>
        <v>0.1325301204819278</v>
      </c>
      <c r="K331" s="135">
        <f t="shared" si="898"/>
        <v>0.132626325639426</v>
      </c>
      <c r="L331" s="137">
        <f t="shared" si="898"/>
        <v>7.8447794528196502E-2</v>
      </c>
      <c r="M331" s="135">
        <f t="shared" si="898"/>
        <v>0.1325301204819278</v>
      </c>
      <c r="N331" s="137">
        <f t="shared" si="898"/>
        <v>0.132626325639426</v>
      </c>
      <c r="O331" s="135">
        <f t="shared" si="898"/>
        <v>7.9050279329608841E-2</v>
      </c>
      <c r="P331" s="138"/>
      <c r="Q331" s="136">
        <f t="shared" ref="Q331:V331" si="899">Q330/SUM(Q304:Q315)-1</f>
        <v>4.7214353163360645E-3</v>
      </c>
      <c r="R331" s="135">
        <f t="shared" si="899"/>
        <v>-8.2136591071544585E-2</v>
      </c>
      <c r="S331" s="135">
        <f t="shared" si="899"/>
        <v>-2.2085950742845695E-2</v>
      </c>
      <c r="T331" s="135">
        <f t="shared" si="899"/>
        <v>-6.7906976744185998E-2</v>
      </c>
      <c r="U331" s="135">
        <f t="shared" si="899"/>
        <v>-8.8384336952945008E-2</v>
      </c>
      <c r="V331" s="149">
        <f t="shared" si="899"/>
        <v>-3.9798262259063244E-2</v>
      </c>
      <c r="W331" s="138"/>
      <c r="X331" s="136">
        <f t="shared" ref="X331:AC331" si="900">X330/SUM(X304:X315)-1</f>
        <v>5.7971014492753659E-2</v>
      </c>
      <c r="Y331" s="135">
        <f t="shared" si="900"/>
        <v>5.9847426668099279E-2</v>
      </c>
      <c r="Z331" s="135">
        <f t="shared" si="900"/>
        <v>0.14914537768792502</v>
      </c>
      <c r="AA331" s="135">
        <f t="shared" si="900"/>
        <v>-3.3412887828162319E-2</v>
      </c>
      <c r="AB331" s="135">
        <f t="shared" si="900"/>
        <v>4.182424916573968E-2</v>
      </c>
      <c r="AC331" s="149">
        <f t="shared" si="900"/>
        <v>4.162912236438987E-2</v>
      </c>
      <c r="AD331" s="138"/>
      <c r="AE331" s="136">
        <f t="shared" ref="AE331:AJ331" si="901">AE330/SUM(AE304:AE315)-1</f>
        <v>-0.17241379310344829</v>
      </c>
      <c r="AF331" s="135">
        <f t="shared" si="901"/>
        <v>-0.12429288618180245</v>
      </c>
      <c r="AG331" s="135">
        <f t="shared" si="901"/>
        <v>-0.14839344470423932</v>
      </c>
      <c r="AH331" s="135">
        <f t="shared" si="901"/>
        <v>-0.17346938775510201</v>
      </c>
      <c r="AI331" s="135">
        <f t="shared" si="901"/>
        <v>-0.12433430991932337</v>
      </c>
      <c r="AJ331" s="149">
        <f t="shared" si="901"/>
        <v>-0.14599189169163018</v>
      </c>
      <c r="AK331" s="138"/>
      <c r="AL331" s="136">
        <f t="shared" ref="AL331:AQ331" si="902">AL330/SUM(AL304:AL315)-1</f>
        <v>-0.1741573033707865</v>
      </c>
      <c r="AM331" s="135">
        <f t="shared" si="902"/>
        <v>-0.13867203894904723</v>
      </c>
      <c r="AN331" s="135">
        <f t="shared" si="902"/>
        <v>-0.14727272727272722</v>
      </c>
      <c r="AO331" s="135">
        <f t="shared" si="902"/>
        <v>-0.15763945028294257</v>
      </c>
      <c r="AP331" s="135">
        <f t="shared" si="902"/>
        <v>-0.11105446512023109</v>
      </c>
      <c r="AQ331" s="149">
        <f t="shared" si="902"/>
        <v>-0.13410991636798086</v>
      </c>
      <c r="AR331" s="138"/>
      <c r="AS331" s="136">
        <f t="shared" ref="AS331:AX331" si="903">AS330/SUM(AS304:AS315)-1</f>
        <v>-0.17031249999999998</v>
      </c>
      <c r="AT331" s="135">
        <f t="shared" si="903"/>
        <v>-0.10334855903519435</v>
      </c>
      <c r="AU331" s="135">
        <f t="shared" si="903"/>
        <v>-0.15975388672196889</v>
      </c>
      <c r="AV331" s="135">
        <f t="shared" si="903"/>
        <v>-0.20420420420420415</v>
      </c>
      <c r="AW331" s="135">
        <f t="shared" si="903"/>
        <v>-0.11429500731826314</v>
      </c>
      <c r="AX331" s="149">
        <f t="shared" si="903"/>
        <v>-0.16315299529076777</v>
      </c>
      <c r="AY331" s="138"/>
      <c r="AZ331" s="136">
        <f t="shared" ref="AZ331:BE331" si="904">AZ330/SUM(AZ304:AZ315)-1</f>
        <v>-0.15789473684210531</v>
      </c>
      <c r="BA331" s="135">
        <f t="shared" si="904"/>
        <v>-0.14169934640522874</v>
      </c>
      <c r="BB331" s="135">
        <f t="shared" si="904"/>
        <v>-0.13609087700157241</v>
      </c>
      <c r="BC331" s="135">
        <f t="shared" si="904"/>
        <v>-0.15789473684210531</v>
      </c>
      <c r="BD331" s="135">
        <f t="shared" si="904"/>
        <v>-0.14169934640522874</v>
      </c>
      <c r="BE331" s="149">
        <f t="shared" si="904"/>
        <v>-0.13609087700157241</v>
      </c>
      <c r="BF331" s="138"/>
      <c r="BG331" s="136">
        <f t="shared" ref="BG331:BL331" si="905">BG330/SUM(BG304:BG315)-1</f>
        <v>-0.10732538330494035</v>
      </c>
      <c r="BH331" s="135">
        <f t="shared" si="905"/>
        <v>-0.22021948029794736</v>
      </c>
      <c r="BI331" s="135">
        <f t="shared" si="905"/>
        <v>-0.11545700505822842</v>
      </c>
      <c r="BJ331" s="135">
        <f t="shared" si="905"/>
        <v>-0.10281923714759533</v>
      </c>
      <c r="BK331" s="135">
        <f t="shared" si="905"/>
        <v>-0.21324807897246056</v>
      </c>
      <c r="BL331" s="149">
        <f t="shared" si="905"/>
        <v>-0.10056357872490318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-0.21296296296296291</v>
      </c>
      <c r="CC331" s="135">
        <f>CC330/SUM(CC304:CC315)-1</f>
        <v>0.33114035087719307</v>
      </c>
      <c r="CD331" s="135">
        <f>CD330/SUM(CD304:CD315)-1</f>
        <v>0.12854181064270898</v>
      </c>
      <c r="CE331" s="135">
        <f>CE330/SUM(CE304:CE315)-1</f>
        <v>-0.21296296296296291</v>
      </c>
      <c r="CF331" s="135"/>
      <c r="CG331" s="149">
        <f>CG330/SUM(CG304:CG315)-1</f>
        <v>0.21294363256784976</v>
      </c>
      <c r="CH331" s="138"/>
      <c r="CI331" s="136">
        <f>CI330/SUM(CI304:CI315)-1</f>
        <v>0.24175824175824179</v>
      </c>
      <c r="CJ331" s="135">
        <f>CJ330/SUM(CJ304:CJ315)-1</f>
        <v>-6.8685776095186557E-2</v>
      </c>
      <c r="CK331" s="135">
        <f>CK330/SUM(CK304:CK315)-1</f>
        <v>-8.4875771218942853E-2</v>
      </c>
      <c r="CL331" s="135">
        <f>CL330/SUM(CL304:CL315)-1</f>
        <v>0.29885057471264376</v>
      </c>
      <c r="CM331" s="135"/>
      <c r="CN331" s="149">
        <f>CN330/SUM(CN304:CN315)-1</f>
        <v>-5.642085187539736E-2</v>
      </c>
      <c r="CO331" s="138"/>
      <c r="CP331" s="136">
        <f>CP330/SUM(CP304:CP315)-1</f>
        <v>-4.7029702970297071E-2</v>
      </c>
      <c r="CQ331" s="135">
        <f>CQ330/SUM(CQ304:CQ315)-1</f>
        <v>7.2845002023472327E-2</v>
      </c>
      <c r="CR331" s="135">
        <f>CR330/SUM(CR304:CR315)-1</f>
        <v>0.12714215766280401</v>
      </c>
      <c r="CS331" s="135">
        <f>CS330/SUM(CS304:CS315)-1</f>
        <v>-3.2178217821782207E-2</v>
      </c>
      <c r="CT331" s="135"/>
      <c r="CU331" s="149">
        <f>CU330/SUM(CU304:CU315)-1</f>
        <v>0.12877427778684503</v>
      </c>
      <c r="CV331" s="138"/>
      <c r="CW331" s="115"/>
      <c r="CX331" s="115"/>
      <c r="CY331" s="136">
        <f t="shared" ref="CY331:DD331" si="907">CY330/SUM(CY304:CY315)-1</f>
        <v>0.18610816542948028</v>
      </c>
      <c r="CZ331" s="135">
        <f t="shared" si="907"/>
        <v>5.3543587687647554E-2</v>
      </c>
      <c r="DA331" s="135">
        <f t="shared" si="907"/>
        <v>0.20243763769454914</v>
      </c>
      <c r="DB331" s="135">
        <f t="shared" si="907"/>
        <v>0.20254506892895008</v>
      </c>
      <c r="DC331" s="135">
        <f t="shared" si="907"/>
        <v>8.99789214825224E-2</v>
      </c>
      <c r="DD331" s="149">
        <f t="shared" si="907"/>
        <v>0.22073534678285789</v>
      </c>
      <c r="DE331" s="138"/>
    </row>
    <row r="332" spans="2:110" ht="15" thickTop="1" x14ac:dyDescent="0.15">
      <c r="B332" s="6" t="s">
        <v>124</v>
      </c>
      <c r="C332" s="7" t="s">
        <v>96</v>
      </c>
      <c r="D332" s="220">
        <f>+J332+Q332+AE332+CB332+CI332+CP332</f>
        <v>347</v>
      </c>
      <c r="E332" s="122">
        <f t="shared" ref="E332:E334" si="908">+K332+R332+AF332+CC332+CJ332+CQ332</f>
        <v>6250</v>
      </c>
      <c r="F332" s="124">
        <f t="shared" ref="F332:F334" si="909">+L332+S332+AG332+CD332+CK332+CR332</f>
        <v>9414</v>
      </c>
      <c r="G332" s="124">
        <f t="shared" ref="G332:G334" si="910">+M332+T332+AH332+CE332+CL332+CS332</f>
        <v>334</v>
      </c>
      <c r="H332" s="124"/>
      <c r="I332" s="125">
        <f t="shared" ref="I332:I334" si="911">+O332+V332+AJ332+CG332+CN332+CU332</f>
        <v>8917</v>
      </c>
      <c r="J332" s="118">
        <v>90</v>
      </c>
      <c r="K332" s="119">
        <v>770</v>
      </c>
      <c r="L332" s="119">
        <v>1077</v>
      </c>
      <c r="M332" s="119">
        <v>90</v>
      </c>
      <c r="N332" s="119">
        <v>770</v>
      </c>
      <c r="O332" s="119">
        <v>1077</v>
      </c>
      <c r="P332" s="104" t="s">
        <v>41</v>
      </c>
      <c r="Q332" s="116">
        <v>75</v>
      </c>
      <c r="R332" s="119">
        <v>1187</v>
      </c>
      <c r="S332" s="119">
        <v>1642</v>
      </c>
      <c r="T332" s="119">
        <v>64</v>
      </c>
      <c r="U332" s="119">
        <v>869</v>
      </c>
      <c r="V332" s="119">
        <v>1050</v>
      </c>
      <c r="W332" s="120">
        <v>397</v>
      </c>
      <c r="X332" s="116">
        <v>63</v>
      </c>
      <c r="Y332" s="119">
        <v>949</v>
      </c>
      <c r="Z332" s="119">
        <v>1230</v>
      </c>
      <c r="AA332" s="119">
        <v>55</v>
      </c>
      <c r="AB332" s="119">
        <v>743</v>
      </c>
      <c r="AC332" s="119">
        <v>861</v>
      </c>
      <c r="AD332" s="120">
        <v>365</v>
      </c>
      <c r="AE332" s="247">
        <f t="shared" ref="AE332:AE343" si="912">AL332+AS332+AZ332</f>
        <v>153</v>
      </c>
      <c r="AF332" s="117">
        <f t="shared" ref="AF332:AF343" si="913">AM332+AT332+BA332</f>
        <v>3687</v>
      </c>
      <c r="AG332" s="117">
        <f t="shared" ref="AG332:AG343" si="914">AN332+AU332+BB332</f>
        <v>5141</v>
      </c>
      <c r="AH332" s="117">
        <f t="shared" ref="AH332:AH343" si="915">AO332+AV332+BC332</f>
        <v>151</v>
      </c>
      <c r="AI332" s="117">
        <f t="shared" ref="AI332:AI343" si="916">AP332+AW332+BD332</f>
        <v>3645</v>
      </c>
      <c r="AJ332" s="117">
        <f t="shared" ref="AJ332:AJ343" si="917">AQ332+AX332+BE332</f>
        <v>5176</v>
      </c>
      <c r="AK332" s="248">
        <f t="shared" ref="AK332:AK334" si="918">AR332+AY332</f>
        <v>242</v>
      </c>
      <c r="AL332" s="116">
        <v>90</v>
      </c>
      <c r="AM332" s="119">
        <v>913</v>
      </c>
      <c r="AN332" s="119">
        <v>1974</v>
      </c>
      <c r="AO332" s="119">
        <v>96</v>
      </c>
      <c r="AP332" s="119">
        <v>975</v>
      </c>
      <c r="AQ332" s="119">
        <v>2018</v>
      </c>
      <c r="AR332" s="120">
        <v>133</v>
      </c>
      <c r="AS332" s="116">
        <v>61</v>
      </c>
      <c r="AT332" s="119">
        <v>2347</v>
      </c>
      <c r="AU332" s="119">
        <v>2675</v>
      </c>
      <c r="AV332" s="119">
        <v>53</v>
      </c>
      <c r="AW332" s="119">
        <v>2243</v>
      </c>
      <c r="AX332" s="119">
        <v>2666</v>
      </c>
      <c r="AY332" s="120">
        <v>109</v>
      </c>
      <c r="AZ332" s="116">
        <v>2</v>
      </c>
      <c r="BA332" s="119">
        <v>427</v>
      </c>
      <c r="BB332" s="119">
        <v>492</v>
      </c>
      <c r="BC332" s="119">
        <v>2</v>
      </c>
      <c r="BD332" s="119">
        <v>427</v>
      </c>
      <c r="BE332" s="119">
        <v>492</v>
      </c>
      <c r="BF332" s="104" t="s">
        <v>41</v>
      </c>
      <c r="BG332" s="116">
        <v>51</v>
      </c>
      <c r="BH332" s="119">
        <v>834</v>
      </c>
      <c r="BI332" s="119">
        <v>821</v>
      </c>
      <c r="BJ332" s="119">
        <v>58</v>
      </c>
      <c r="BK332" s="119">
        <v>927</v>
      </c>
      <c r="BL332" s="119">
        <v>895</v>
      </c>
      <c r="BM332" s="119">
        <v>214</v>
      </c>
      <c r="BN332" s="116" t="s">
        <v>41</v>
      </c>
      <c r="BO332" s="119" t="s">
        <v>41</v>
      </c>
      <c r="BP332" s="119" t="s">
        <v>41</v>
      </c>
      <c r="BQ332" s="119" t="s">
        <v>41</v>
      </c>
      <c r="BR332" s="119" t="s">
        <v>41</v>
      </c>
      <c r="BS332" s="119" t="s">
        <v>41</v>
      </c>
      <c r="BT332" s="120" t="s">
        <v>41</v>
      </c>
      <c r="BU332" s="118" t="s">
        <v>41</v>
      </c>
      <c r="BV332" s="119" t="s">
        <v>41</v>
      </c>
      <c r="BW332" s="119" t="s">
        <v>41</v>
      </c>
      <c r="BX332" s="119" t="s">
        <v>41</v>
      </c>
      <c r="BY332" s="119" t="s">
        <v>41</v>
      </c>
      <c r="BZ332" s="119" t="s">
        <v>41</v>
      </c>
      <c r="CA332" s="119" t="s">
        <v>41</v>
      </c>
      <c r="CB332" s="116">
        <v>7</v>
      </c>
      <c r="CC332" s="119">
        <v>54</v>
      </c>
      <c r="CD332" s="119">
        <v>82</v>
      </c>
      <c r="CE332" s="119">
        <v>7</v>
      </c>
      <c r="CF332" s="48" t="s">
        <v>41</v>
      </c>
      <c r="CG332" s="119">
        <v>82</v>
      </c>
      <c r="CH332" s="120">
        <v>1</v>
      </c>
      <c r="CI332" s="118">
        <v>5</v>
      </c>
      <c r="CJ332" s="119">
        <v>325</v>
      </c>
      <c r="CK332" s="119">
        <v>1081</v>
      </c>
      <c r="CL332" s="119">
        <v>5</v>
      </c>
      <c r="CM332" s="48" t="s">
        <v>41</v>
      </c>
      <c r="CN332" s="119">
        <v>1141</v>
      </c>
      <c r="CO332" s="45">
        <v>52</v>
      </c>
      <c r="CP332" s="116">
        <v>17</v>
      </c>
      <c r="CQ332" s="119">
        <v>227</v>
      </c>
      <c r="CR332" s="119">
        <v>391</v>
      </c>
      <c r="CS332" s="119">
        <v>17</v>
      </c>
      <c r="CT332" s="48" t="s">
        <v>41</v>
      </c>
      <c r="CU332" s="119">
        <v>391</v>
      </c>
      <c r="CV332" s="134">
        <v>2</v>
      </c>
      <c r="CW332" s="115"/>
      <c r="CX332" s="115"/>
      <c r="CY332" s="175">
        <v>212</v>
      </c>
      <c r="CZ332" s="117">
        <v>2192</v>
      </c>
      <c r="DA332" s="119">
        <v>9982</v>
      </c>
      <c r="DB332" s="119">
        <v>220</v>
      </c>
      <c r="DC332" s="48">
        <v>2374</v>
      </c>
      <c r="DD332" s="119">
        <v>10260</v>
      </c>
      <c r="DE332" s="46">
        <v>460</v>
      </c>
      <c r="DF332" s="213"/>
    </row>
    <row r="333" spans="2:110" x14ac:dyDescent="0.15">
      <c r="B333" s="8"/>
      <c r="C333" s="9" t="s">
        <v>1</v>
      </c>
      <c r="D333" s="220">
        <f>+J333+Q333+AE333+CB333+CI333+CP333</f>
        <v>341</v>
      </c>
      <c r="E333" s="122">
        <f t="shared" si="908"/>
        <v>8669</v>
      </c>
      <c r="F333" s="124">
        <f t="shared" si="909"/>
        <v>14645</v>
      </c>
      <c r="G333" s="124">
        <f t="shared" si="910"/>
        <v>339</v>
      </c>
      <c r="H333" s="124"/>
      <c r="I333" s="125">
        <f t="shared" si="911"/>
        <v>13371</v>
      </c>
      <c r="J333" s="124">
        <v>95</v>
      </c>
      <c r="K333" s="124">
        <v>966</v>
      </c>
      <c r="L333" s="124">
        <v>1592</v>
      </c>
      <c r="M333" s="122">
        <v>95</v>
      </c>
      <c r="N333" s="124">
        <v>966</v>
      </c>
      <c r="O333" s="124">
        <v>1592</v>
      </c>
      <c r="P333" s="104" t="s">
        <v>41</v>
      </c>
      <c r="Q333" s="121">
        <v>65</v>
      </c>
      <c r="R333" s="124">
        <v>1427</v>
      </c>
      <c r="S333" s="124">
        <v>2117</v>
      </c>
      <c r="T333" s="124">
        <v>63</v>
      </c>
      <c r="U333" s="124">
        <v>1332</v>
      </c>
      <c r="V333" s="124">
        <v>1992</v>
      </c>
      <c r="W333" s="125">
        <v>399</v>
      </c>
      <c r="X333" s="121">
        <v>53</v>
      </c>
      <c r="Y333" s="124">
        <v>830</v>
      </c>
      <c r="Z333" s="124">
        <v>927</v>
      </c>
      <c r="AA333" s="124">
        <v>53</v>
      </c>
      <c r="AB333" s="124">
        <v>654</v>
      </c>
      <c r="AC333" s="124">
        <v>732</v>
      </c>
      <c r="AD333" s="125">
        <v>365</v>
      </c>
      <c r="AE333" s="220">
        <f t="shared" si="912"/>
        <v>144</v>
      </c>
      <c r="AF333" s="122">
        <f t="shared" si="913"/>
        <v>5959</v>
      </c>
      <c r="AG333" s="122">
        <f t="shared" si="914"/>
        <v>10003</v>
      </c>
      <c r="AH333" s="122">
        <f t="shared" si="915"/>
        <v>141</v>
      </c>
      <c r="AI333" s="122">
        <f t="shared" si="916"/>
        <v>4805</v>
      </c>
      <c r="AJ333" s="122">
        <f t="shared" si="917"/>
        <v>8660</v>
      </c>
      <c r="AK333" s="125">
        <f t="shared" si="918"/>
        <v>244</v>
      </c>
      <c r="AL333" s="121">
        <v>87</v>
      </c>
      <c r="AM333" s="124">
        <v>981</v>
      </c>
      <c r="AN333" s="124">
        <v>2153</v>
      </c>
      <c r="AO333" s="124">
        <v>82</v>
      </c>
      <c r="AP333" s="124">
        <v>922</v>
      </c>
      <c r="AQ333" s="124">
        <v>2079</v>
      </c>
      <c r="AR333" s="125">
        <v>138</v>
      </c>
      <c r="AS333" s="121">
        <v>54</v>
      </c>
      <c r="AT333" s="124">
        <v>2164</v>
      </c>
      <c r="AU333" s="124">
        <v>2447</v>
      </c>
      <c r="AV333" s="124">
        <v>57</v>
      </c>
      <c r="AW333" s="124">
        <v>2157</v>
      </c>
      <c r="AX333" s="124">
        <v>2413</v>
      </c>
      <c r="AY333" s="125">
        <v>106</v>
      </c>
      <c r="AZ333" s="121">
        <v>3</v>
      </c>
      <c r="BA333" s="124">
        <v>2814</v>
      </c>
      <c r="BB333" s="124">
        <v>5403</v>
      </c>
      <c r="BC333" s="124">
        <v>2</v>
      </c>
      <c r="BD333" s="124">
        <v>1726</v>
      </c>
      <c r="BE333" s="124">
        <v>4168</v>
      </c>
      <c r="BF333" s="104">
        <v>1</v>
      </c>
      <c r="BG333" s="121">
        <v>53</v>
      </c>
      <c r="BH333" s="124">
        <v>1520</v>
      </c>
      <c r="BI333" s="124">
        <v>2008</v>
      </c>
      <c r="BJ333" s="124">
        <v>47</v>
      </c>
      <c r="BK333" s="124">
        <v>1346</v>
      </c>
      <c r="BL333" s="124">
        <v>1856</v>
      </c>
      <c r="BM333" s="124">
        <v>220</v>
      </c>
      <c r="BN333" s="121" t="s">
        <v>41</v>
      </c>
      <c r="BO333" s="124" t="s">
        <v>41</v>
      </c>
      <c r="BP333" s="124" t="s">
        <v>41</v>
      </c>
      <c r="BQ333" s="124" t="s">
        <v>41</v>
      </c>
      <c r="BR333" s="124" t="s">
        <v>41</v>
      </c>
      <c r="BS333" s="124" t="s">
        <v>41</v>
      </c>
      <c r="BT333" s="125" t="s">
        <v>41</v>
      </c>
      <c r="BU333" s="123" t="s">
        <v>41</v>
      </c>
      <c r="BV333" s="124" t="s">
        <v>41</v>
      </c>
      <c r="BW333" s="124" t="s">
        <v>41</v>
      </c>
      <c r="BX333" s="124" t="s">
        <v>41</v>
      </c>
      <c r="BY333" s="124" t="s">
        <v>41</v>
      </c>
      <c r="BZ333" s="124" t="s">
        <v>41</v>
      </c>
      <c r="CA333" s="124" t="s">
        <v>41</v>
      </c>
      <c r="CB333" s="121">
        <v>4</v>
      </c>
      <c r="CC333" s="124">
        <v>44</v>
      </c>
      <c r="CD333" s="124">
        <v>62</v>
      </c>
      <c r="CE333" s="124">
        <v>4</v>
      </c>
      <c r="CF333" s="48" t="s">
        <v>41</v>
      </c>
      <c r="CG333" s="124">
        <v>62</v>
      </c>
      <c r="CH333" s="125">
        <v>1</v>
      </c>
      <c r="CI333" s="123">
        <v>9</v>
      </c>
      <c r="CJ333" s="124">
        <v>125</v>
      </c>
      <c r="CK333" s="124">
        <v>392</v>
      </c>
      <c r="CL333" s="124">
        <v>12</v>
      </c>
      <c r="CM333" s="46" t="s">
        <v>41</v>
      </c>
      <c r="CN333" s="122">
        <v>586</v>
      </c>
      <c r="CO333" s="46">
        <v>49</v>
      </c>
      <c r="CP333" s="121">
        <v>24</v>
      </c>
      <c r="CQ333" s="124">
        <v>148</v>
      </c>
      <c r="CR333" s="124">
        <v>479</v>
      </c>
      <c r="CS333" s="124">
        <v>24</v>
      </c>
      <c r="CT333" s="48" t="s">
        <v>41</v>
      </c>
      <c r="CU333" s="124">
        <v>479</v>
      </c>
      <c r="CV333" s="104">
        <v>2</v>
      </c>
      <c r="CW333" s="115"/>
      <c r="CX333" s="115"/>
      <c r="CY333" s="176">
        <v>232</v>
      </c>
      <c r="CZ333" s="124">
        <v>2513</v>
      </c>
      <c r="DA333" s="124">
        <v>11617</v>
      </c>
      <c r="DB333" s="124">
        <v>223</v>
      </c>
      <c r="DC333" s="124">
        <v>2315</v>
      </c>
      <c r="DD333" s="48">
        <v>11062</v>
      </c>
      <c r="DE333" s="124">
        <v>469</v>
      </c>
      <c r="DF333" s="213"/>
    </row>
    <row r="334" spans="2:110" x14ac:dyDescent="0.15">
      <c r="B334" s="8"/>
      <c r="C334" s="9" t="s">
        <v>2</v>
      </c>
      <c r="D334" s="145">
        <f>+J334+Q334+AE334+CB334+CI334+CP334</f>
        <v>417</v>
      </c>
      <c r="E334" s="266">
        <f t="shared" si="908"/>
        <v>12876</v>
      </c>
      <c r="F334" s="267">
        <f t="shared" si="909"/>
        <v>18925</v>
      </c>
      <c r="G334" s="267">
        <f t="shared" si="910"/>
        <v>502</v>
      </c>
      <c r="H334" s="267"/>
      <c r="I334" s="148">
        <f t="shared" si="911"/>
        <v>21444</v>
      </c>
      <c r="J334" s="123">
        <v>106</v>
      </c>
      <c r="K334" s="124">
        <v>790</v>
      </c>
      <c r="L334" s="124">
        <v>1165</v>
      </c>
      <c r="M334" s="124">
        <v>106</v>
      </c>
      <c r="N334" s="124">
        <v>790</v>
      </c>
      <c r="O334" s="124">
        <v>1165</v>
      </c>
      <c r="P334" s="104" t="s">
        <v>41</v>
      </c>
      <c r="Q334" s="121">
        <v>70</v>
      </c>
      <c r="R334" s="124">
        <v>1293</v>
      </c>
      <c r="S334" s="124">
        <v>1906</v>
      </c>
      <c r="T334" s="124">
        <v>127</v>
      </c>
      <c r="U334" s="124">
        <v>1737</v>
      </c>
      <c r="V334" s="124">
        <v>2799</v>
      </c>
      <c r="W334" s="148">
        <v>342</v>
      </c>
      <c r="X334" s="121">
        <v>53</v>
      </c>
      <c r="Y334" s="124">
        <v>685</v>
      </c>
      <c r="Z334" s="124">
        <v>748</v>
      </c>
      <c r="AA334" s="124">
        <v>107</v>
      </c>
      <c r="AB334" s="124">
        <v>1254</v>
      </c>
      <c r="AC334" s="124">
        <v>1695</v>
      </c>
      <c r="AD334" s="148">
        <v>311</v>
      </c>
      <c r="AE334" s="145">
        <f t="shared" si="912"/>
        <v>192</v>
      </c>
      <c r="AF334" s="266">
        <f t="shared" si="913"/>
        <v>10156</v>
      </c>
      <c r="AG334" s="267">
        <f t="shared" si="914"/>
        <v>14473</v>
      </c>
      <c r="AH334" s="267">
        <f t="shared" si="915"/>
        <v>209</v>
      </c>
      <c r="AI334" s="267">
        <f t="shared" si="916"/>
        <v>11556</v>
      </c>
      <c r="AJ334" s="267">
        <f t="shared" si="917"/>
        <v>15889</v>
      </c>
      <c r="AK334" s="148">
        <f t="shared" si="918"/>
        <v>228</v>
      </c>
      <c r="AL334" s="121">
        <v>110</v>
      </c>
      <c r="AM334" s="124">
        <v>1110</v>
      </c>
      <c r="AN334" s="124">
        <v>2819</v>
      </c>
      <c r="AO334" s="124">
        <v>117</v>
      </c>
      <c r="AP334" s="124">
        <v>1201</v>
      </c>
      <c r="AQ334" s="124">
        <v>2912</v>
      </c>
      <c r="AR334" s="125">
        <v>131</v>
      </c>
      <c r="AS334" s="121">
        <v>67</v>
      </c>
      <c r="AT334" s="124">
        <v>3260</v>
      </c>
      <c r="AU334" s="124">
        <v>3874</v>
      </c>
      <c r="AV334" s="124">
        <v>76</v>
      </c>
      <c r="AW334" s="124">
        <v>3481</v>
      </c>
      <c r="AX334" s="124">
        <v>3962</v>
      </c>
      <c r="AY334" s="148">
        <v>97</v>
      </c>
      <c r="AZ334" s="121">
        <v>15</v>
      </c>
      <c r="BA334" s="124">
        <v>5786</v>
      </c>
      <c r="BB334" s="124">
        <v>7780</v>
      </c>
      <c r="BC334" s="124">
        <v>16</v>
      </c>
      <c r="BD334" s="124">
        <v>6874</v>
      </c>
      <c r="BE334" s="124">
        <v>9015</v>
      </c>
      <c r="BF334" s="160" t="s">
        <v>41</v>
      </c>
      <c r="BG334" s="121">
        <v>58</v>
      </c>
      <c r="BH334" s="124">
        <v>4487</v>
      </c>
      <c r="BI334" s="124">
        <v>5092</v>
      </c>
      <c r="BJ334" s="124">
        <v>62</v>
      </c>
      <c r="BK334" s="124">
        <v>4588</v>
      </c>
      <c r="BL334" s="124">
        <v>5137</v>
      </c>
      <c r="BM334" s="124">
        <v>216</v>
      </c>
      <c r="BN334" s="121" t="s">
        <v>41</v>
      </c>
      <c r="BO334" s="124" t="s">
        <v>41</v>
      </c>
      <c r="BP334" s="124" t="s">
        <v>41</v>
      </c>
      <c r="BQ334" s="124" t="s">
        <v>41</v>
      </c>
      <c r="BR334" s="124" t="s">
        <v>41</v>
      </c>
      <c r="BS334" s="124" t="s">
        <v>41</v>
      </c>
      <c r="BT334" s="125" t="s">
        <v>41</v>
      </c>
      <c r="BU334" s="123" t="s">
        <v>41</v>
      </c>
      <c r="BV334" s="124" t="s">
        <v>41</v>
      </c>
      <c r="BW334" s="124" t="s">
        <v>41</v>
      </c>
      <c r="BX334" s="124" t="s">
        <v>41</v>
      </c>
      <c r="BY334" s="124" t="s">
        <v>41</v>
      </c>
      <c r="BZ334" s="124" t="s">
        <v>41</v>
      </c>
      <c r="CA334" s="124" t="s">
        <v>41</v>
      </c>
      <c r="CB334" s="121">
        <v>14</v>
      </c>
      <c r="CC334" s="124">
        <v>97</v>
      </c>
      <c r="CD334" s="124">
        <v>117</v>
      </c>
      <c r="CE334" s="124">
        <v>14</v>
      </c>
      <c r="CF334" s="237" t="s">
        <v>41</v>
      </c>
      <c r="CG334" s="124">
        <v>117</v>
      </c>
      <c r="CH334" s="125">
        <v>1</v>
      </c>
      <c r="CI334" s="123">
        <v>8</v>
      </c>
      <c r="CJ334" s="124">
        <v>321</v>
      </c>
      <c r="CK334" s="124">
        <v>612</v>
      </c>
      <c r="CL334" s="124">
        <v>19</v>
      </c>
      <c r="CM334" s="237" t="s">
        <v>41</v>
      </c>
      <c r="CN334" s="124">
        <v>822</v>
      </c>
      <c r="CO334" s="46">
        <v>38</v>
      </c>
      <c r="CP334" s="121">
        <v>27</v>
      </c>
      <c r="CQ334" s="124">
        <v>219</v>
      </c>
      <c r="CR334" s="124">
        <v>652</v>
      </c>
      <c r="CS334" s="124">
        <v>27</v>
      </c>
      <c r="CT334" s="237" t="s">
        <v>41</v>
      </c>
      <c r="CU334" s="124">
        <v>652</v>
      </c>
      <c r="CV334" s="160">
        <v>2</v>
      </c>
      <c r="CW334" s="115"/>
      <c r="CX334" s="115"/>
      <c r="CY334" s="186">
        <v>235</v>
      </c>
      <c r="CZ334" s="187">
        <v>2466</v>
      </c>
      <c r="DA334" s="198">
        <v>11859</v>
      </c>
      <c r="DB334" s="187">
        <v>270</v>
      </c>
      <c r="DC334" s="124">
        <v>2754</v>
      </c>
      <c r="DD334" s="198">
        <v>12426</v>
      </c>
      <c r="DE334" s="253">
        <v>434</v>
      </c>
      <c r="DF334" s="213"/>
    </row>
    <row r="335" spans="2:110" x14ac:dyDescent="0.15">
      <c r="B335" s="8"/>
      <c r="C335" s="10" t="s">
        <v>3</v>
      </c>
      <c r="D335" s="121">
        <f>+J335+Q335+AE335+CB335+CI335+CP335</f>
        <v>344</v>
      </c>
      <c r="E335" s="122">
        <f>+K335+R335+AF335+CC335+CJ335+CQ335</f>
        <v>8216</v>
      </c>
      <c r="F335" s="124">
        <f>+L335+S335+AG335+CD335+CK335+CR335</f>
        <v>11702</v>
      </c>
      <c r="G335" s="124">
        <f>+M335+T335+AH335+CE335+CL335+CS335</f>
        <v>299</v>
      </c>
      <c r="H335" s="124"/>
      <c r="I335" s="125">
        <f>+O335+V335+AJ335+CG335+CN335+CU335</f>
        <v>11448</v>
      </c>
      <c r="J335" s="129">
        <v>85</v>
      </c>
      <c r="K335" s="130">
        <v>670</v>
      </c>
      <c r="L335" s="130">
        <v>1047</v>
      </c>
      <c r="M335" s="130">
        <v>85</v>
      </c>
      <c r="N335" s="130">
        <v>670</v>
      </c>
      <c r="O335" s="130">
        <v>1047</v>
      </c>
      <c r="P335" s="104" t="s">
        <v>41</v>
      </c>
      <c r="Q335" s="249">
        <v>80</v>
      </c>
      <c r="R335" s="250">
        <v>885</v>
      </c>
      <c r="S335" s="250">
        <v>1381</v>
      </c>
      <c r="T335" s="250">
        <v>54</v>
      </c>
      <c r="U335" s="250">
        <v>703</v>
      </c>
      <c r="V335" s="250">
        <v>1048</v>
      </c>
      <c r="W335" s="104">
        <v>368</v>
      </c>
      <c r="X335" s="249">
        <v>75</v>
      </c>
      <c r="Y335" s="250">
        <v>736</v>
      </c>
      <c r="Z335" s="250">
        <v>1113</v>
      </c>
      <c r="AA335" s="250">
        <v>51</v>
      </c>
      <c r="AB335" s="250">
        <v>633</v>
      </c>
      <c r="AC335" s="250">
        <v>974</v>
      </c>
      <c r="AD335" s="104">
        <v>335</v>
      </c>
      <c r="AE335" s="220">
        <f t="shared" si="912"/>
        <v>140</v>
      </c>
      <c r="AF335" s="122">
        <f t="shared" si="913"/>
        <v>5992</v>
      </c>
      <c r="AG335" s="122">
        <f t="shared" si="914"/>
        <v>7997</v>
      </c>
      <c r="AH335" s="122">
        <f t="shared" si="915"/>
        <v>124</v>
      </c>
      <c r="AI335" s="122">
        <f t="shared" si="916"/>
        <v>5810</v>
      </c>
      <c r="AJ335" s="122">
        <f t="shared" si="917"/>
        <v>7854</v>
      </c>
      <c r="AK335" s="125">
        <f>AR335+AY335</f>
        <v>244</v>
      </c>
      <c r="AL335" s="249">
        <v>103</v>
      </c>
      <c r="AM335" s="250">
        <v>932</v>
      </c>
      <c r="AN335" s="250">
        <v>2042</v>
      </c>
      <c r="AO335" s="250">
        <v>90</v>
      </c>
      <c r="AP335" s="250">
        <v>762</v>
      </c>
      <c r="AQ335" s="250">
        <v>1867</v>
      </c>
      <c r="AR335" s="251">
        <v>144</v>
      </c>
      <c r="AS335" s="249">
        <v>31</v>
      </c>
      <c r="AT335" s="250">
        <v>1054</v>
      </c>
      <c r="AU335" s="250">
        <v>976</v>
      </c>
      <c r="AV335" s="250">
        <v>28</v>
      </c>
      <c r="AW335" s="250">
        <v>1042</v>
      </c>
      <c r="AX335" s="250">
        <v>1008</v>
      </c>
      <c r="AY335" s="104">
        <v>100</v>
      </c>
      <c r="AZ335" s="249">
        <v>6</v>
      </c>
      <c r="BA335" s="250">
        <v>4006</v>
      </c>
      <c r="BB335" s="250">
        <v>4979</v>
      </c>
      <c r="BC335" s="250">
        <v>6</v>
      </c>
      <c r="BD335" s="250">
        <v>4006</v>
      </c>
      <c r="BE335" s="250">
        <v>4979</v>
      </c>
      <c r="BF335" s="104" t="s">
        <v>41</v>
      </c>
      <c r="BG335" s="249">
        <v>51</v>
      </c>
      <c r="BH335" s="250">
        <v>3387</v>
      </c>
      <c r="BI335" s="250">
        <v>4072</v>
      </c>
      <c r="BJ335" s="250">
        <v>43</v>
      </c>
      <c r="BK335" s="250">
        <v>3275</v>
      </c>
      <c r="BL335" s="250">
        <v>3949</v>
      </c>
      <c r="BM335" s="250">
        <v>224</v>
      </c>
      <c r="BN335" s="249" t="s">
        <v>41</v>
      </c>
      <c r="BO335" s="250" t="s">
        <v>41</v>
      </c>
      <c r="BP335" s="250" t="s">
        <v>41</v>
      </c>
      <c r="BQ335" s="250" t="s">
        <v>41</v>
      </c>
      <c r="BR335" s="250" t="s">
        <v>41</v>
      </c>
      <c r="BS335" s="250" t="s">
        <v>41</v>
      </c>
      <c r="BT335" s="251" t="s">
        <v>41</v>
      </c>
      <c r="BU335" s="252" t="s">
        <v>41</v>
      </c>
      <c r="BV335" s="250" t="s">
        <v>41</v>
      </c>
      <c r="BW335" s="250" t="s">
        <v>41</v>
      </c>
      <c r="BX335" s="250" t="s">
        <v>41</v>
      </c>
      <c r="BY335" s="250" t="s">
        <v>41</v>
      </c>
      <c r="BZ335" s="250" t="s">
        <v>41</v>
      </c>
      <c r="CA335" s="250" t="s">
        <v>41</v>
      </c>
      <c r="CB335" s="249">
        <v>9</v>
      </c>
      <c r="CC335" s="250">
        <v>92</v>
      </c>
      <c r="CD335" s="250">
        <v>171</v>
      </c>
      <c r="CE335" s="250">
        <v>9</v>
      </c>
      <c r="CF335" s="48" t="s">
        <v>41</v>
      </c>
      <c r="CG335" s="250">
        <v>206</v>
      </c>
      <c r="CH335" s="251">
        <v>1</v>
      </c>
      <c r="CI335" s="252">
        <v>10</v>
      </c>
      <c r="CJ335" s="250">
        <v>512</v>
      </c>
      <c r="CK335" s="250">
        <v>778</v>
      </c>
      <c r="CL335" s="250">
        <v>7</v>
      </c>
      <c r="CM335" s="48" t="s">
        <v>41</v>
      </c>
      <c r="CN335" s="250">
        <v>965</v>
      </c>
      <c r="CO335" s="251">
        <v>41</v>
      </c>
      <c r="CP335" s="127">
        <v>20</v>
      </c>
      <c r="CQ335" s="130">
        <v>65</v>
      </c>
      <c r="CR335" s="130">
        <v>328</v>
      </c>
      <c r="CS335" s="130">
        <v>20</v>
      </c>
      <c r="CT335" s="48" t="s">
        <v>41</v>
      </c>
      <c r="CU335" s="130">
        <v>328</v>
      </c>
      <c r="CV335" s="104">
        <v>2</v>
      </c>
      <c r="CW335" s="115"/>
      <c r="CX335" s="115"/>
      <c r="CY335" s="177">
        <v>257</v>
      </c>
      <c r="CZ335" s="130">
        <v>2512</v>
      </c>
      <c r="DA335" s="130">
        <v>11732</v>
      </c>
      <c r="DB335" s="130">
        <v>247</v>
      </c>
      <c r="DC335" s="124">
        <v>2380</v>
      </c>
      <c r="DD335" s="130">
        <v>11822</v>
      </c>
      <c r="DE335" s="46">
        <v>491</v>
      </c>
      <c r="DF335" s="213"/>
    </row>
    <row r="336" spans="2:110" x14ac:dyDescent="0.15">
      <c r="B336" s="8"/>
      <c r="C336" s="9" t="s">
        <v>4</v>
      </c>
      <c r="D336" s="220">
        <f t="shared" ref="D336" si="919">+J336+Q336+AE336+CB336+CI336+CP336</f>
        <v>0</v>
      </c>
      <c r="E336" s="122">
        <f t="shared" ref="E336" si="920">+K336+R336+AF336+CC336+CJ336+CQ336</f>
        <v>0</v>
      </c>
      <c r="F336" s="124">
        <f t="shared" ref="F336" si="921">+L336+S336+AG336+CD336+CK336+CR336</f>
        <v>0</v>
      </c>
      <c r="G336" s="124">
        <f t="shared" ref="G336" si="922">+M336+T336+AH336+CE336+CL336+CS336</f>
        <v>0</v>
      </c>
      <c r="H336" s="124"/>
      <c r="I336" s="125">
        <f t="shared" ref="I336" si="923">+O336+V336+AJ336+CG336+CN336+CU336</f>
        <v>0</v>
      </c>
      <c r="J336" s="123"/>
      <c r="K336" s="124"/>
      <c r="L336" s="124"/>
      <c r="M336" s="124"/>
      <c r="N336" s="124"/>
      <c r="O336" s="124"/>
      <c r="P336" s="104"/>
      <c r="Q336" s="121"/>
      <c r="R336" s="124"/>
      <c r="S336" s="124"/>
      <c r="T336" s="124"/>
      <c r="U336" s="124"/>
      <c r="V336" s="124"/>
      <c r="W336" s="125"/>
      <c r="X336" s="121"/>
      <c r="Y336" s="124"/>
      <c r="Z336" s="124"/>
      <c r="AA336" s="124"/>
      <c r="AB336" s="124"/>
      <c r="AC336" s="124"/>
      <c r="AD336" s="125"/>
      <c r="AE336" s="121">
        <f t="shared" si="912"/>
        <v>0</v>
      </c>
      <c r="AF336" s="124">
        <f t="shared" si="913"/>
        <v>0</v>
      </c>
      <c r="AG336" s="124">
        <f t="shared" si="914"/>
        <v>0</v>
      </c>
      <c r="AH336" s="124">
        <f t="shared" si="915"/>
        <v>0</v>
      </c>
      <c r="AI336" s="124">
        <f t="shared" si="916"/>
        <v>0</v>
      </c>
      <c r="AJ336" s="124">
        <f t="shared" si="917"/>
        <v>0</v>
      </c>
      <c r="AK336" s="125">
        <f t="shared" ref="AK336" si="924">AR336+AY336</f>
        <v>0</v>
      </c>
      <c r="AL336" s="121"/>
      <c r="AM336" s="124"/>
      <c r="AN336" s="124"/>
      <c r="AO336" s="124"/>
      <c r="AP336" s="124"/>
      <c r="AQ336" s="124"/>
      <c r="AR336" s="125"/>
      <c r="AS336" s="121"/>
      <c r="AT336" s="124"/>
      <c r="AU336" s="124"/>
      <c r="AV336" s="124"/>
      <c r="AW336" s="124"/>
      <c r="AX336" s="124"/>
      <c r="AY336" s="104"/>
      <c r="AZ336" s="121"/>
      <c r="BA336" s="124"/>
      <c r="BB336" s="124"/>
      <c r="BC336" s="124"/>
      <c r="BD336" s="124"/>
      <c r="BE336" s="124"/>
      <c r="BF336" s="104"/>
      <c r="BG336" s="121"/>
      <c r="BH336" s="124"/>
      <c r="BI336" s="124"/>
      <c r="BJ336" s="124"/>
      <c r="BK336" s="124"/>
      <c r="BL336" s="124"/>
      <c r="BM336" s="124"/>
      <c r="BN336" s="121"/>
      <c r="BO336" s="124"/>
      <c r="BP336" s="124"/>
      <c r="BQ336" s="124"/>
      <c r="BR336" s="124"/>
      <c r="BS336" s="124"/>
      <c r="BT336" s="125"/>
      <c r="BU336" s="123"/>
      <c r="BV336" s="124"/>
      <c r="BW336" s="124"/>
      <c r="BX336" s="124"/>
      <c r="BY336" s="124"/>
      <c r="BZ336" s="124"/>
      <c r="CA336" s="124"/>
      <c r="CB336" s="121"/>
      <c r="CC336" s="124"/>
      <c r="CD336" s="124"/>
      <c r="CE336" s="124"/>
      <c r="CF336" s="48"/>
      <c r="CG336" s="124"/>
      <c r="CH336" s="125"/>
      <c r="CI336" s="123"/>
      <c r="CJ336" s="124"/>
      <c r="CK336" s="124"/>
      <c r="CL336" s="124"/>
      <c r="CM336" s="48"/>
      <c r="CN336" s="122"/>
      <c r="CO336" s="125"/>
      <c r="CP336" s="121"/>
      <c r="CQ336" s="124"/>
      <c r="CR336" s="124"/>
      <c r="CS336" s="124"/>
      <c r="CT336" s="48"/>
      <c r="CU336" s="122"/>
      <c r="CV336" s="104"/>
      <c r="CW336" s="115"/>
      <c r="CX336" s="115"/>
      <c r="CY336" s="176"/>
      <c r="CZ336" s="124"/>
      <c r="DA336" s="124"/>
      <c r="DB336" s="124"/>
      <c r="DC336" s="48"/>
      <c r="DD336" s="124"/>
      <c r="DE336" s="46"/>
      <c r="DF336" s="213"/>
    </row>
    <row r="337" spans="2:110" x14ac:dyDescent="0.15">
      <c r="B337" s="8"/>
      <c r="C337" s="9" t="s">
        <v>5</v>
      </c>
      <c r="D337" s="145">
        <f>+J337+Q337+AE337+CB337+CI337+CP337</f>
        <v>0</v>
      </c>
      <c r="E337" s="226">
        <f>+K337+R337+AF337+CC337+CJ337+CQ337</f>
        <v>0</v>
      </c>
      <c r="F337" s="227">
        <f>+L337+S337+AG337+CD337+CK337+CR337</f>
        <v>0</v>
      </c>
      <c r="G337" s="227">
        <f>+M337+T337+AH337+CE337+CL337+CS337</f>
        <v>0</v>
      </c>
      <c r="H337" s="227"/>
      <c r="I337" s="239">
        <f>+O337+V337+AJ337+CG337+CN337+CU337</f>
        <v>0</v>
      </c>
      <c r="J337" s="123"/>
      <c r="K337" s="124"/>
      <c r="L337" s="124"/>
      <c r="M337" s="124"/>
      <c r="N337" s="124"/>
      <c r="O337" s="124"/>
      <c r="P337" s="160"/>
      <c r="Q337" s="121"/>
      <c r="R337" s="124"/>
      <c r="S337" s="124"/>
      <c r="T337" s="124"/>
      <c r="U337" s="124"/>
      <c r="V337" s="124"/>
      <c r="W337" s="125"/>
      <c r="X337" s="121"/>
      <c r="Y337" s="124"/>
      <c r="Z337" s="124"/>
      <c r="AA337" s="124"/>
      <c r="AB337" s="124"/>
      <c r="AC337" s="124"/>
      <c r="AD337" s="125"/>
      <c r="AE337" s="121">
        <f t="shared" si="912"/>
        <v>0</v>
      </c>
      <c r="AF337" s="122">
        <f t="shared" si="913"/>
        <v>0</v>
      </c>
      <c r="AG337" s="124">
        <f t="shared" si="914"/>
        <v>0</v>
      </c>
      <c r="AH337" s="124">
        <f t="shared" si="915"/>
        <v>0</v>
      </c>
      <c r="AI337" s="124">
        <f t="shared" si="916"/>
        <v>0</v>
      </c>
      <c r="AJ337" s="124">
        <f t="shared" si="917"/>
        <v>0</v>
      </c>
      <c r="AK337" s="125">
        <f>AR337+AY337</f>
        <v>0</v>
      </c>
      <c r="AL337" s="121"/>
      <c r="AM337" s="124"/>
      <c r="AN337" s="124"/>
      <c r="AO337" s="124"/>
      <c r="AP337" s="124"/>
      <c r="AQ337" s="124"/>
      <c r="AR337" s="125"/>
      <c r="AS337" s="121"/>
      <c r="AT337" s="124"/>
      <c r="AU337" s="124"/>
      <c r="AV337" s="124"/>
      <c r="AW337" s="124"/>
      <c r="AX337" s="124"/>
      <c r="AY337" s="160"/>
      <c r="AZ337" s="121"/>
      <c r="BA337" s="124"/>
      <c r="BB337" s="124"/>
      <c r="BC337" s="124"/>
      <c r="BD337" s="124"/>
      <c r="BE337" s="124"/>
      <c r="BF337" s="160"/>
      <c r="BG337" s="121"/>
      <c r="BH337" s="124"/>
      <c r="BI337" s="124"/>
      <c r="BJ337" s="124"/>
      <c r="BK337" s="124"/>
      <c r="BL337" s="124"/>
      <c r="BM337" s="124"/>
      <c r="BN337" s="121"/>
      <c r="BO337" s="124"/>
      <c r="BP337" s="124"/>
      <c r="BQ337" s="124"/>
      <c r="BR337" s="124"/>
      <c r="BS337" s="124"/>
      <c r="BT337" s="125"/>
      <c r="BU337" s="123"/>
      <c r="BV337" s="124"/>
      <c r="BW337" s="124"/>
      <c r="BX337" s="124"/>
      <c r="BY337" s="124"/>
      <c r="BZ337" s="124"/>
      <c r="CA337" s="124"/>
      <c r="CB337" s="121"/>
      <c r="CC337" s="124"/>
      <c r="CD337" s="124"/>
      <c r="CE337" s="124"/>
      <c r="CF337" s="237"/>
      <c r="CG337" s="124"/>
      <c r="CH337" s="125"/>
      <c r="CI337" s="123"/>
      <c r="CJ337" s="124"/>
      <c r="CK337" s="124"/>
      <c r="CL337" s="124"/>
      <c r="CM337" s="237"/>
      <c r="CN337" s="261"/>
      <c r="CO337" s="125"/>
      <c r="CP337" s="121"/>
      <c r="CQ337" s="124"/>
      <c r="CR337" s="124"/>
      <c r="CS337" s="124"/>
      <c r="CT337" s="237"/>
      <c r="CU337" s="261"/>
      <c r="CV337" s="160"/>
      <c r="CW337" s="115"/>
      <c r="CX337" s="115"/>
      <c r="CY337" s="176"/>
      <c r="CZ337" s="124"/>
      <c r="DA337" s="124"/>
      <c r="DB337" s="124"/>
      <c r="DC337" s="55"/>
      <c r="DD337" s="124"/>
      <c r="DE337" s="254"/>
      <c r="DF337" s="213"/>
    </row>
    <row r="338" spans="2:110" x14ac:dyDescent="0.15">
      <c r="B338" s="8"/>
      <c r="C338" s="10" t="s">
        <v>6</v>
      </c>
      <c r="D338" s="142">
        <f>J338+Q338+AE338+CB338+CI338+CP338</f>
        <v>0</v>
      </c>
      <c r="E338" s="238">
        <f>K338+R338+AF338+CC338+CJ338+CQ338</f>
        <v>0</v>
      </c>
      <c r="F338" s="268">
        <f>L338+S338+AG338+CD338+CK338+CR338</f>
        <v>0</v>
      </c>
      <c r="G338" s="268">
        <f>M338+T338+AH338+CE338+CL338+CS338</f>
        <v>0</v>
      </c>
      <c r="H338" s="268"/>
      <c r="I338" s="144">
        <f>O338+V338+AJ338+CG338+CN338+CU338</f>
        <v>0</v>
      </c>
      <c r="J338" s="129"/>
      <c r="K338" s="130"/>
      <c r="L338" s="130"/>
      <c r="M338" s="130"/>
      <c r="N338" s="130"/>
      <c r="O338" s="130"/>
      <c r="P338" s="104"/>
      <c r="Q338" s="127"/>
      <c r="R338" s="130"/>
      <c r="S338" s="130"/>
      <c r="T338" s="130"/>
      <c r="U338" s="130"/>
      <c r="V338" s="130"/>
      <c r="W338" s="131"/>
      <c r="X338" s="127"/>
      <c r="Y338" s="130"/>
      <c r="Z338" s="130"/>
      <c r="AA338" s="130"/>
      <c r="AB338" s="130"/>
      <c r="AC338" s="130"/>
      <c r="AD338" s="131"/>
      <c r="AE338" s="127">
        <f t="shared" si="912"/>
        <v>0</v>
      </c>
      <c r="AF338" s="130">
        <f t="shared" si="913"/>
        <v>0</v>
      </c>
      <c r="AG338" s="130">
        <f t="shared" si="914"/>
        <v>0</v>
      </c>
      <c r="AH338" s="130">
        <f t="shared" si="915"/>
        <v>0</v>
      </c>
      <c r="AI338" s="130">
        <f t="shared" si="916"/>
        <v>0</v>
      </c>
      <c r="AJ338" s="130">
        <f t="shared" si="917"/>
        <v>0</v>
      </c>
      <c r="AK338" s="131">
        <f>AR338+AY338</f>
        <v>0</v>
      </c>
      <c r="AL338" s="127"/>
      <c r="AM338" s="130"/>
      <c r="AN338" s="130"/>
      <c r="AO338" s="130"/>
      <c r="AP338" s="130"/>
      <c r="AQ338" s="130"/>
      <c r="AR338" s="131"/>
      <c r="AS338" s="127"/>
      <c r="AT338" s="130"/>
      <c r="AU338" s="130"/>
      <c r="AV338" s="130"/>
      <c r="AW338" s="130"/>
      <c r="AX338" s="130"/>
      <c r="AY338" s="104"/>
      <c r="AZ338" s="127"/>
      <c r="BA338" s="130"/>
      <c r="BB338" s="130"/>
      <c r="BC338" s="130"/>
      <c r="BD338" s="130"/>
      <c r="BE338" s="130"/>
      <c r="BF338" s="104"/>
      <c r="BG338" s="127"/>
      <c r="BH338" s="130"/>
      <c r="BI338" s="130"/>
      <c r="BJ338" s="130"/>
      <c r="BK338" s="130"/>
      <c r="BL338" s="130"/>
      <c r="BM338" s="130"/>
      <c r="BN338" s="127"/>
      <c r="BO338" s="130"/>
      <c r="BP338" s="130"/>
      <c r="BQ338" s="130"/>
      <c r="BR338" s="130"/>
      <c r="BS338" s="130"/>
      <c r="BT338" s="131"/>
      <c r="BU338" s="129"/>
      <c r="BV338" s="130"/>
      <c r="BW338" s="130"/>
      <c r="BX338" s="130"/>
      <c r="BY338" s="130"/>
      <c r="BZ338" s="130"/>
      <c r="CA338" s="130"/>
      <c r="CB338" s="127"/>
      <c r="CC338" s="130"/>
      <c r="CD338" s="130"/>
      <c r="CE338" s="130"/>
      <c r="CF338" s="48"/>
      <c r="CG338" s="130"/>
      <c r="CH338" s="131"/>
      <c r="CI338" s="129"/>
      <c r="CJ338" s="130"/>
      <c r="CK338" s="130"/>
      <c r="CL338" s="130"/>
      <c r="CM338" s="48"/>
      <c r="CN338" s="130"/>
      <c r="CO338" s="131"/>
      <c r="CP338" s="127"/>
      <c r="CQ338" s="130"/>
      <c r="CR338" s="130"/>
      <c r="CS338" s="130"/>
      <c r="CT338" s="48"/>
      <c r="CU338" s="130"/>
      <c r="CV338" s="104"/>
      <c r="CW338" s="115"/>
      <c r="CX338" s="115"/>
      <c r="CY338" s="177"/>
      <c r="CZ338" s="130"/>
      <c r="DA338" s="130"/>
      <c r="DB338" s="130"/>
      <c r="DC338" s="59"/>
      <c r="DD338" s="130"/>
      <c r="DE338" s="46"/>
      <c r="DF338" s="213"/>
    </row>
    <row r="339" spans="2:110" x14ac:dyDescent="0.15">
      <c r="B339" s="8"/>
      <c r="C339" s="9" t="s">
        <v>7</v>
      </c>
      <c r="D339" s="220">
        <f t="shared" ref="D339" si="925">+J339+Q339+AE339+CB339+CI339+CP339</f>
        <v>0</v>
      </c>
      <c r="E339" s="122">
        <f t="shared" ref="E339" si="926">+K339+R339+AF339+CC339+CJ339+CQ339</f>
        <v>0</v>
      </c>
      <c r="F339" s="124">
        <f t="shared" ref="F339" si="927">+L339+S339+AG339+CD339+CK339+CR339</f>
        <v>0</v>
      </c>
      <c r="G339" s="124">
        <f t="shared" ref="G339" si="928">+M339+T339+AH339+CE339+CL339+CS339</f>
        <v>0</v>
      </c>
      <c r="H339" s="124"/>
      <c r="I339" s="125">
        <f t="shared" ref="I339" si="929">+O339+V339+AJ339+CG339+CN339+CU339</f>
        <v>0</v>
      </c>
      <c r="J339" s="171"/>
      <c r="K339" s="124"/>
      <c r="L339" s="124"/>
      <c r="M339" s="124"/>
      <c r="N339" s="124"/>
      <c r="O339" s="124"/>
      <c r="P339" s="104"/>
      <c r="Q339" s="220"/>
      <c r="R339" s="124"/>
      <c r="S339" s="124"/>
      <c r="T339" s="124"/>
      <c r="U339" s="124"/>
      <c r="V339" s="124"/>
      <c r="W339" s="125"/>
      <c r="X339" s="121"/>
      <c r="Y339" s="124"/>
      <c r="Z339" s="124"/>
      <c r="AA339" s="124"/>
      <c r="AB339" s="124"/>
      <c r="AC339" s="124"/>
      <c r="AD339" s="125"/>
      <c r="AE339" s="121">
        <f t="shared" si="912"/>
        <v>0</v>
      </c>
      <c r="AF339" s="124">
        <f t="shared" si="913"/>
        <v>0</v>
      </c>
      <c r="AG339" s="124">
        <f t="shared" si="914"/>
        <v>0</v>
      </c>
      <c r="AH339" s="124">
        <f t="shared" si="915"/>
        <v>0</v>
      </c>
      <c r="AI339" s="124">
        <f t="shared" si="916"/>
        <v>0</v>
      </c>
      <c r="AJ339" s="124">
        <f t="shared" si="917"/>
        <v>0</v>
      </c>
      <c r="AK339" s="125">
        <f t="shared" ref="AK339:AK343" si="930">AR339+AY339</f>
        <v>0</v>
      </c>
      <c r="AL339" s="121"/>
      <c r="AM339" s="124"/>
      <c r="AN339" s="124"/>
      <c r="AO339" s="124"/>
      <c r="AP339" s="124"/>
      <c r="AQ339" s="124"/>
      <c r="AR339" s="125"/>
      <c r="AS339" s="121"/>
      <c r="AT339" s="124"/>
      <c r="AU339" s="124"/>
      <c r="AV339" s="124"/>
      <c r="AW339" s="124"/>
      <c r="AX339" s="124"/>
      <c r="AY339" s="104"/>
      <c r="AZ339" s="121"/>
      <c r="BA339" s="124"/>
      <c r="BB339" s="124"/>
      <c r="BC339" s="124"/>
      <c r="BD339" s="124"/>
      <c r="BE339" s="124"/>
      <c r="BF339" s="104"/>
      <c r="BG339" s="121"/>
      <c r="BH339" s="124"/>
      <c r="BI339" s="124"/>
      <c r="BJ339" s="124"/>
      <c r="BK339" s="124"/>
      <c r="BL339" s="124"/>
      <c r="BM339" s="124"/>
      <c r="BN339" s="121"/>
      <c r="BO339" s="124"/>
      <c r="BP339" s="124"/>
      <c r="BQ339" s="124"/>
      <c r="BR339" s="124"/>
      <c r="BS339" s="124"/>
      <c r="BT339" s="125"/>
      <c r="BU339" s="123"/>
      <c r="BV339" s="124"/>
      <c r="BW339" s="124"/>
      <c r="BX339" s="124"/>
      <c r="BY339" s="124"/>
      <c r="BZ339" s="124"/>
      <c r="CA339" s="124"/>
      <c r="CB339" s="121"/>
      <c r="CC339" s="124"/>
      <c r="CD339" s="124"/>
      <c r="CE339" s="124"/>
      <c r="CF339" s="48"/>
      <c r="CG339" s="124"/>
      <c r="CH339" s="125"/>
      <c r="CI339" s="123"/>
      <c r="CJ339" s="124"/>
      <c r="CK339" s="124"/>
      <c r="CL339" s="124"/>
      <c r="CM339" s="48"/>
      <c r="CN339" s="124"/>
      <c r="CO339" s="125"/>
      <c r="CP339" s="220"/>
      <c r="CQ339" s="124"/>
      <c r="CR339" s="124"/>
      <c r="CS339" s="124"/>
      <c r="CT339" s="48"/>
      <c r="CU339" s="124"/>
      <c r="CV339" s="104"/>
      <c r="CW339" s="115"/>
      <c r="CX339" s="115"/>
      <c r="CY339" s="193"/>
      <c r="CZ339" s="218"/>
      <c r="DA339" s="217"/>
      <c r="DB339" s="192"/>
      <c r="DC339" s="217"/>
      <c r="DD339" s="217"/>
      <c r="DE339" s="209"/>
      <c r="DF339" s="213"/>
    </row>
    <row r="340" spans="2:110" x14ac:dyDescent="0.15">
      <c r="B340" s="8"/>
      <c r="C340" s="9" t="s">
        <v>8</v>
      </c>
      <c r="D340" s="220">
        <f>+J340+Q340+AE340+CB340+CI340+CP340</f>
        <v>0</v>
      </c>
      <c r="E340" s="226">
        <f>+K340+R340+AF340+CC340+CJ340+CQ340</f>
        <v>0</v>
      </c>
      <c r="F340" s="124">
        <f>+L340+S340+AG340+CD340+CK340+CR340</f>
        <v>0</v>
      </c>
      <c r="G340" s="124">
        <f>+M340+T340+AH340+CE340+CL340+CS340</f>
        <v>0</v>
      </c>
      <c r="H340" s="227"/>
      <c r="I340" s="228">
        <f>+O340+V340+AJ340+CG340+CN340+CU340</f>
        <v>0</v>
      </c>
      <c r="J340" s="222"/>
      <c r="K340" s="221"/>
      <c r="L340" s="221"/>
      <c r="M340" s="221"/>
      <c r="N340" s="221"/>
      <c r="O340" s="221"/>
      <c r="P340" s="104"/>
      <c r="Q340" s="145"/>
      <c r="R340" s="147"/>
      <c r="S340" s="147"/>
      <c r="T340" s="147"/>
      <c r="U340" s="147"/>
      <c r="V340" s="147"/>
      <c r="W340" s="148"/>
      <c r="X340" s="121"/>
      <c r="Y340" s="124"/>
      <c r="Z340" s="124"/>
      <c r="AA340" s="124"/>
      <c r="AB340" s="124"/>
      <c r="AC340" s="124"/>
      <c r="AD340" s="125"/>
      <c r="AE340" s="121">
        <f t="shared" si="912"/>
        <v>0</v>
      </c>
      <c r="AF340" s="124">
        <f t="shared" si="913"/>
        <v>0</v>
      </c>
      <c r="AG340" s="124">
        <f t="shared" si="914"/>
        <v>0</v>
      </c>
      <c r="AH340" s="124">
        <f t="shared" si="915"/>
        <v>0</v>
      </c>
      <c r="AI340" s="124">
        <f t="shared" si="916"/>
        <v>0</v>
      </c>
      <c r="AJ340" s="124">
        <f t="shared" si="917"/>
        <v>0</v>
      </c>
      <c r="AK340" s="125">
        <f t="shared" si="930"/>
        <v>0</v>
      </c>
      <c r="AL340" s="121"/>
      <c r="AM340" s="124"/>
      <c r="AN340" s="124"/>
      <c r="AO340" s="124"/>
      <c r="AP340" s="124"/>
      <c r="AQ340" s="124"/>
      <c r="AR340" s="125"/>
      <c r="AS340" s="121"/>
      <c r="AT340" s="124"/>
      <c r="AU340" s="124"/>
      <c r="AV340" s="124"/>
      <c r="AW340" s="124"/>
      <c r="AX340" s="124"/>
      <c r="AY340" s="160"/>
      <c r="AZ340" s="121"/>
      <c r="BA340" s="124"/>
      <c r="BB340" s="124"/>
      <c r="BC340" s="124"/>
      <c r="BD340" s="124"/>
      <c r="BE340" s="124"/>
      <c r="BF340" s="160"/>
      <c r="BG340" s="121"/>
      <c r="BH340" s="124"/>
      <c r="BI340" s="124"/>
      <c r="BJ340" s="124"/>
      <c r="BK340" s="124"/>
      <c r="BL340" s="124"/>
      <c r="BM340" s="124"/>
      <c r="BN340" s="121"/>
      <c r="BO340" s="124"/>
      <c r="BP340" s="124"/>
      <c r="BQ340" s="124"/>
      <c r="BR340" s="124"/>
      <c r="BS340" s="124"/>
      <c r="BT340" s="125"/>
      <c r="BU340" s="123"/>
      <c r="BV340" s="124"/>
      <c r="BW340" s="124"/>
      <c r="BX340" s="124"/>
      <c r="BY340" s="124"/>
      <c r="BZ340" s="124"/>
      <c r="CA340" s="124"/>
      <c r="CB340" s="121"/>
      <c r="CC340" s="124"/>
      <c r="CD340" s="124"/>
      <c r="CE340" s="124"/>
      <c r="CF340" s="237"/>
      <c r="CG340" s="124"/>
      <c r="CH340" s="125"/>
      <c r="CI340" s="123"/>
      <c r="CJ340" s="124"/>
      <c r="CK340" s="124"/>
      <c r="CL340" s="124"/>
      <c r="CM340" s="237"/>
      <c r="CN340" s="124"/>
      <c r="CO340" s="125"/>
      <c r="CP340" s="220"/>
      <c r="CQ340" s="124"/>
      <c r="CR340" s="124"/>
      <c r="CS340" s="124"/>
      <c r="CT340" s="237"/>
      <c r="CU340" s="124"/>
      <c r="CV340" s="160"/>
      <c r="CW340" s="115"/>
      <c r="CX340" s="115"/>
      <c r="CY340" s="199"/>
      <c r="CZ340" s="200"/>
      <c r="DA340" s="200"/>
      <c r="DB340" s="200"/>
      <c r="DC340" s="56"/>
      <c r="DD340" s="200"/>
      <c r="DE340" s="210"/>
      <c r="DF340" s="213"/>
    </row>
    <row r="341" spans="2:110" x14ac:dyDescent="0.15">
      <c r="B341" s="8"/>
      <c r="C341" s="10" t="s">
        <v>9</v>
      </c>
      <c r="D341" s="142">
        <f t="shared" ref="D341:D343" si="931">+J341+Q341+AE341+CB341+CI341+CP341</f>
        <v>0</v>
      </c>
      <c r="E341" s="238">
        <f t="shared" ref="E341:E343" si="932">+K341+R341+AF341+CC341+CJ341+CQ341</f>
        <v>0</v>
      </c>
      <c r="F341" s="230">
        <f t="shared" ref="F341:F343" si="933">+L341+S341+AG341+CD341+CK341+CR341</f>
        <v>0</v>
      </c>
      <c r="G341" s="230">
        <f t="shared" ref="G341:G343" si="934">+M341+T341+AH341+CE341+CL341+CS341</f>
        <v>0</v>
      </c>
      <c r="H341" s="230"/>
      <c r="I341" s="242">
        <f t="shared" ref="I341:I344" si="935">+O341+V341+AJ341+CG341+CN341+CU341</f>
        <v>0</v>
      </c>
      <c r="J341" s="169"/>
      <c r="K341" s="130"/>
      <c r="L341" s="130"/>
      <c r="M341" s="130"/>
      <c r="N341" s="130"/>
      <c r="O341" s="130"/>
      <c r="P341" s="265"/>
      <c r="Q341" s="223"/>
      <c r="R341" s="224"/>
      <c r="S341" s="224"/>
      <c r="T341" s="224"/>
      <c r="U341" s="224"/>
      <c r="V341" s="224"/>
      <c r="W341" s="223"/>
      <c r="X341" s="127"/>
      <c r="Y341" s="130"/>
      <c r="Z341" s="130"/>
      <c r="AA341" s="130"/>
      <c r="AB341" s="130"/>
      <c r="AC341" s="130"/>
      <c r="AD341" s="131"/>
      <c r="AE341" s="127">
        <f t="shared" si="912"/>
        <v>0</v>
      </c>
      <c r="AF341" s="130">
        <f t="shared" si="913"/>
        <v>0</v>
      </c>
      <c r="AG341" s="130">
        <f t="shared" si="914"/>
        <v>0</v>
      </c>
      <c r="AH341" s="130">
        <f t="shared" si="915"/>
        <v>0</v>
      </c>
      <c r="AI341" s="130">
        <f t="shared" si="916"/>
        <v>0</v>
      </c>
      <c r="AJ341" s="130">
        <f t="shared" si="917"/>
        <v>0</v>
      </c>
      <c r="AK341" s="131">
        <f t="shared" si="930"/>
        <v>0</v>
      </c>
      <c r="AL341" s="127"/>
      <c r="AM341" s="130"/>
      <c r="AN341" s="130"/>
      <c r="AO341" s="130"/>
      <c r="AP341" s="130"/>
      <c r="AQ341" s="130"/>
      <c r="AR341" s="131"/>
      <c r="AS341" s="127"/>
      <c r="AT341" s="130"/>
      <c r="AU341" s="130"/>
      <c r="AV341" s="130"/>
      <c r="AW341" s="130"/>
      <c r="AX341" s="130"/>
      <c r="AY341" s="131"/>
      <c r="AZ341" s="127"/>
      <c r="BA341" s="130"/>
      <c r="BB341" s="130"/>
      <c r="BC341" s="130"/>
      <c r="BD341" s="130"/>
      <c r="BE341" s="130"/>
      <c r="BF341" s="104"/>
      <c r="BG341" s="127"/>
      <c r="BH341" s="130"/>
      <c r="BI341" s="130"/>
      <c r="BJ341" s="130"/>
      <c r="BK341" s="130"/>
      <c r="BL341" s="130"/>
      <c r="BM341" s="130"/>
      <c r="BN341" s="127"/>
      <c r="BO341" s="130"/>
      <c r="BP341" s="130"/>
      <c r="BQ341" s="130"/>
      <c r="BR341" s="130"/>
      <c r="BS341" s="130"/>
      <c r="BT341" s="131"/>
      <c r="BU341" s="129"/>
      <c r="BV341" s="130"/>
      <c r="BW341" s="130"/>
      <c r="BX341" s="130"/>
      <c r="BY341" s="130"/>
      <c r="BZ341" s="130"/>
      <c r="CA341" s="130"/>
      <c r="CB341" s="127"/>
      <c r="CC341" s="130"/>
      <c r="CD341" s="130"/>
      <c r="CE341" s="130"/>
      <c r="CF341" s="48"/>
      <c r="CG341" s="130"/>
      <c r="CH341" s="131"/>
      <c r="CI341" s="129"/>
      <c r="CJ341" s="130"/>
      <c r="CK341" s="130"/>
      <c r="CL341" s="130"/>
      <c r="CM341" s="48"/>
      <c r="CN341" s="130"/>
      <c r="CO341" s="131"/>
      <c r="CP341" s="127"/>
      <c r="CQ341" s="130"/>
      <c r="CR341" s="130"/>
      <c r="CS341" s="130"/>
      <c r="CT341" s="48"/>
      <c r="CU341" s="130"/>
      <c r="CV341" s="104"/>
      <c r="CW341" s="115"/>
      <c r="CX341" s="115"/>
      <c r="CY341" s="196"/>
      <c r="CZ341" s="197"/>
      <c r="DA341" s="198"/>
      <c r="DB341" s="197"/>
      <c r="DC341" s="198"/>
      <c r="DD341" s="198"/>
      <c r="DE341" s="255"/>
      <c r="DF341" s="213"/>
    </row>
    <row r="342" spans="2:110" x14ac:dyDescent="0.15">
      <c r="B342" s="8"/>
      <c r="C342" s="9" t="s">
        <v>10</v>
      </c>
      <c r="D342" s="220">
        <f t="shared" si="931"/>
        <v>0</v>
      </c>
      <c r="E342" s="122">
        <f t="shared" si="932"/>
        <v>0</v>
      </c>
      <c r="F342" s="124">
        <f t="shared" si="933"/>
        <v>0</v>
      </c>
      <c r="G342" s="124">
        <f t="shared" si="934"/>
        <v>0</v>
      </c>
      <c r="H342" s="124"/>
      <c r="I342" s="201">
        <f t="shared" si="935"/>
        <v>0</v>
      </c>
      <c r="J342" s="171"/>
      <c r="K342" s="124"/>
      <c r="L342" s="124"/>
      <c r="M342" s="124"/>
      <c r="N342" s="124"/>
      <c r="O342" s="124"/>
      <c r="P342" s="265"/>
      <c r="Q342" s="121"/>
      <c r="R342" s="124"/>
      <c r="S342" s="124"/>
      <c r="T342" s="124"/>
      <c r="U342" s="124"/>
      <c r="V342" s="124"/>
      <c r="W342" s="125"/>
      <c r="X342" s="121"/>
      <c r="Y342" s="124"/>
      <c r="Z342" s="124"/>
      <c r="AA342" s="124"/>
      <c r="AB342" s="124"/>
      <c r="AC342" s="124"/>
      <c r="AD342" s="125"/>
      <c r="AE342" s="121">
        <f t="shared" si="912"/>
        <v>0</v>
      </c>
      <c r="AF342" s="124">
        <f t="shared" si="913"/>
        <v>0</v>
      </c>
      <c r="AG342" s="124">
        <f t="shared" si="914"/>
        <v>0</v>
      </c>
      <c r="AH342" s="124">
        <f t="shared" si="915"/>
        <v>0</v>
      </c>
      <c r="AI342" s="124">
        <f t="shared" si="916"/>
        <v>0</v>
      </c>
      <c r="AJ342" s="124">
        <f t="shared" si="917"/>
        <v>0</v>
      </c>
      <c r="AK342" s="125">
        <f t="shared" si="930"/>
        <v>0</v>
      </c>
      <c r="AL342" s="121"/>
      <c r="AM342" s="124"/>
      <c r="AN342" s="124"/>
      <c r="AO342" s="124"/>
      <c r="AP342" s="124"/>
      <c r="AQ342" s="124"/>
      <c r="AR342" s="125"/>
      <c r="AS342" s="121"/>
      <c r="AT342" s="124"/>
      <c r="AU342" s="124"/>
      <c r="AV342" s="124"/>
      <c r="AW342" s="124"/>
      <c r="AX342" s="124"/>
      <c r="AY342" s="125"/>
      <c r="AZ342" s="121"/>
      <c r="BA342" s="124"/>
      <c r="BB342" s="124"/>
      <c r="BC342" s="124"/>
      <c r="BD342" s="124"/>
      <c r="BE342" s="124"/>
      <c r="BF342" s="104"/>
      <c r="BG342" s="121"/>
      <c r="BH342" s="124"/>
      <c r="BI342" s="124"/>
      <c r="BJ342" s="124"/>
      <c r="BK342" s="124"/>
      <c r="BL342" s="124"/>
      <c r="BM342" s="124"/>
      <c r="BN342" s="121"/>
      <c r="BO342" s="124"/>
      <c r="BP342" s="124"/>
      <c r="BQ342" s="124"/>
      <c r="BR342" s="124"/>
      <c r="BS342" s="124"/>
      <c r="BT342" s="125"/>
      <c r="BU342" s="123"/>
      <c r="BV342" s="124"/>
      <c r="BW342" s="124"/>
      <c r="BX342" s="124"/>
      <c r="BY342" s="124"/>
      <c r="BZ342" s="124"/>
      <c r="CA342" s="124"/>
      <c r="CB342" s="121"/>
      <c r="CC342" s="124"/>
      <c r="CD342" s="124"/>
      <c r="CE342" s="124"/>
      <c r="CF342" s="48"/>
      <c r="CG342" s="124"/>
      <c r="CH342" s="125"/>
      <c r="CI342" s="123"/>
      <c r="CJ342" s="124"/>
      <c r="CK342" s="124"/>
      <c r="CL342" s="124"/>
      <c r="CM342" s="48"/>
      <c r="CN342" s="124"/>
      <c r="CO342" s="104"/>
      <c r="CP342" s="220"/>
      <c r="CQ342" s="124"/>
      <c r="CR342" s="124"/>
      <c r="CS342" s="124"/>
      <c r="CT342" s="48"/>
      <c r="CU342" s="124"/>
      <c r="CV342" s="104"/>
      <c r="CW342" s="115"/>
      <c r="CY342" s="202"/>
      <c r="CZ342" s="203"/>
      <c r="DA342" s="204"/>
      <c r="DB342" s="203"/>
      <c r="DC342" s="204"/>
      <c r="DD342" s="204"/>
      <c r="DE342" s="212"/>
      <c r="DF342" s="213"/>
    </row>
    <row r="343" spans="2:110" x14ac:dyDescent="0.15">
      <c r="B343" s="8"/>
      <c r="C343" s="9" t="s">
        <v>11</v>
      </c>
      <c r="D343" s="220">
        <f t="shared" si="931"/>
        <v>0</v>
      </c>
      <c r="E343" s="122">
        <f t="shared" si="932"/>
        <v>0</v>
      </c>
      <c r="F343" s="124">
        <f t="shared" si="933"/>
        <v>0</v>
      </c>
      <c r="G343" s="124">
        <f t="shared" si="934"/>
        <v>0</v>
      </c>
      <c r="H343" s="124"/>
      <c r="I343" s="201">
        <f t="shared" si="935"/>
        <v>0</v>
      </c>
      <c r="J343" s="172"/>
      <c r="K343" s="124"/>
      <c r="L343" s="124"/>
      <c r="M343" s="124"/>
      <c r="N343" s="124"/>
      <c r="O343" s="124"/>
      <c r="P343" s="265"/>
      <c r="Q343" s="121"/>
      <c r="R343" s="124"/>
      <c r="S343" s="124"/>
      <c r="T343" s="124"/>
      <c r="U343" s="124"/>
      <c r="V343" s="124"/>
      <c r="W343" s="125"/>
      <c r="X343" s="121"/>
      <c r="Y343" s="124"/>
      <c r="Z343" s="124"/>
      <c r="AA343" s="124"/>
      <c r="AB343" s="124"/>
      <c r="AC343" s="124"/>
      <c r="AD343" s="125"/>
      <c r="AE343" s="121">
        <f t="shared" si="912"/>
        <v>0</v>
      </c>
      <c r="AF343" s="124">
        <f t="shared" si="913"/>
        <v>0</v>
      </c>
      <c r="AG343" s="124">
        <f t="shared" si="914"/>
        <v>0</v>
      </c>
      <c r="AH343" s="124">
        <f t="shared" si="915"/>
        <v>0</v>
      </c>
      <c r="AI343" s="124">
        <f t="shared" si="916"/>
        <v>0</v>
      </c>
      <c r="AJ343" s="124">
        <f t="shared" si="917"/>
        <v>0</v>
      </c>
      <c r="AK343" s="125">
        <f t="shared" si="930"/>
        <v>0</v>
      </c>
      <c r="AL343" s="121"/>
      <c r="AM343" s="124"/>
      <c r="AN343" s="124"/>
      <c r="AO343" s="124"/>
      <c r="AP343" s="124"/>
      <c r="AQ343" s="124"/>
      <c r="AR343" s="125"/>
      <c r="AS343" s="121"/>
      <c r="AT343" s="124"/>
      <c r="AU343" s="124"/>
      <c r="AV343" s="124"/>
      <c r="AW343" s="124"/>
      <c r="AX343" s="124"/>
      <c r="AY343" s="125"/>
      <c r="AZ343" s="121"/>
      <c r="BA343" s="124"/>
      <c r="BB343" s="124"/>
      <c r="BC343" s="124"/>
      <c r="BD343" s="124"/>
      <c r="BE343" s="124"/>
      <c r="BF343" s="104"/>
      <c r="BG343" s="121"/>
      <c r="BH343" s="124"/>
      <c r="BI343" s="124"/>
      <c r="BJ343" s="124"/>
      <c r="BK343" s="124"/>
      <c r="BL343" s="124"/>
      <c r="BM343" s="124"/>
      <c r="BN343" s="121"/>
      <c r="BO343" s="124"/>
      <c r="BP343" s="124"/>
      <c r="BQ343" s="124"/>
      <c r="BR343" s="124"/>
      <c r="BS343" s="124"/>
      <c r="BT343" s="125"/>
      <c r="BU343" s="123"/>
      <c r="BV343" s="124"/>
      <c r="BW343" s="124"/>
      <c r="BX343" s="124"/>
      <c r="BY343" s="124"/>
      <c r="BZ343" s="124"/>
      <c r="CA343" s="124"/>
      <c r="CB343" s="121"/>
      <c r="CC343" s="124"/>
      <c r="CD343" s="124"/>
      <c r="CE343" s="124"/>
      <c r="CF343" s="48"/>
      <c r="CG343" s="124"/>
      <c r="CH343" s="104"/>
      <c r="CI343" s="123"/>
      <c r="CJ343" s="124"/>
      <c r="CK343" s="124"/>
      <c r="CL343" s="124"/>
      <c r="CM343" s="48"/>
      <c r="CN343" s="124"/>
      <c r="CO343" s="125"/>
      <c r="CP343" s="220"/>
      <c r="CQ343" s="124"/>
      <c r="CR343" s="124"/>
      <c r="CS343" s="124"/>
      <c r="CT343" s="48"/>
      <c r="CU343" s="124"/>
      <c r="CV343" s="104"/>
      <c r="CW343" s="115"/>
      <c r="CX343" s="115"/>
      <c r="CY343" s="176"/>
      <c r="CZ343" s="124"/>
      <c r="DA343" s="124"/>
      <c r="DB343" s="124"/>
      <c r="DC343" s="48"/>
      <c r="DD343" s="124"/>
      <c r="DE343" s="46"/>
      <c r="DF343" s="213"/>
    </row>
    <row r="344" spans="2:110" x14ac:dyDescent="0.15">
      <c r="B344" s="95" t="s">
        <v>124</v>
      </c>
      <c r="C344" s="96" t="s">
        <v>35</v>
      </c>
      <c r="D344" s="114">
        <f>SUM(D332:D343)</f>
        <v>1449</v>
      </c>
      <c r="E344" s="108">
        <f t="shared" ref="E344:G344" si="936">SUM(E332:E343)</f>
        <v>36011</v>
      </c>
      <c r="F344" s="108">
        <f t="shared" si="936"/>
        <v>54686</v>
      </c>
      <c r="G344" s="108">
        <f t="shared" si="936"/>
        <v>1474</v>
      </c>
      <c r="H344" s="108"/>
      <c r="I344" s="110">
        <f t="shared" si="935"/>
        <v>55180</v>
      </c>
      <c r="J344" s="114">
        <f t="shared" ref="J344:O344" si="937">SUM(J332:J343)</f>
        <v>376</v>
      </c>
      <c r="K344" s="108">
        <f t="shared" si="937"/>
        <v>3196</v>
      </c>
      <c r="L344" s="108">
        <f t="shared" si="937"/>
        <v>4881</v>
      </c>
      <c r="M344" s="108">
        <f t="shared" si="937"/>
        <v>376</v>
      </c>
      <c r="N344" s="108">
        <f t="shared" si="937"/>
        <v>3196</v>
      </c>
      <c r="O344" s="108">
        <f t="shared" si="937"/>
        <v>4881</v>
      </c>
      <c r="P344" s="110"/>
      <c r="Q344" s="114">
        <f t="shared" ref="Q344:V344" si="938">SUM(Q332:Q343)</f>
        <v>290</v>
      </c>
      <c r="R344" s="108">
        <f t="shared" si="938"/>
        <v>4792</v>
      </c>
      <c r="S344" s="108">
        <f t="shared" si="938"/>
        <v>7046</v>
      </c>
      <c r="T344" s="108">
        <f t="shared" si="938"/>
        <v>308</v>
      </c>
      <c r="U344" s="108">
        <f t="shared" si="938"/>
        <v>4641</v>
      </c>
      <c r="V344" s="108">
        <f t="shared" si="938"/>
        <v>6889</v>
      </c>
      <c r="W344" s="110"/>
      <c r="X344" s="114">
        <f t="shared" ref="X344:AC344" si="939">SUM(X332:X343)</f>
        <v>244</v>
      </c>
      <c r="Y344" s="108">
        <f t="shared" si="939"/>
        <v>3200</v>
      </c>
      <c r="Z344" s="108">
        <f t="shared" si="939"/>
        <v>4018</v>
      </c>
      <c r="AA344" s="108">
        <f t="shared" si="939"/>
        <v>266</v>
      </c>
      <c r="AB344" s="108">
        <f t="shared" si="939"/>
        <v>3284</v>
      </c>
      <c r="AC344" s="108">
        <f t="shared" si="939"/>
        <v>4262</v>
      </c>
      <c r="AD344" s="110"/>
      <c r="AE344" s="114">
        <f t="shared" ref="AE344:AJ344" si="940">SUM(AE332:AE343)</f>
        <v>629</v>
      </c>
      <c r="AF344" s="108">
        <f t="shared" si="940"/>
        <v>25794</v>
      </c>
      <c r="AG344" s="108">
        <f t="shared" si="940"/>
        <v>37614</v>
      </c>
      <c r="AH344" s="108">
        <f t="shared" si="940"/>
        <v>625</v>
      </c>
      <c r="AI344" s="108">
        <f t="shared" si="940"/>
        <v>25816</v>
      </c>
      <c r="AJ344" s="108">
        <f t="shared" si="940"/>
        <v>37579</v>
      </c>
      <c r="AK344" s="154"/>
      <c r="AL344" s="106">
        <f t="shared" ref="AL344:AQ344" si="941">SUM(AL332:AL343)</f>
        <v>390</v>
      </c>
      <c r="AM344" s="108">
        <f t="shared" si="941"/>
        <v>3936</v>
      </c>
      <c r="AN344" s="108">
        <f t="shared" si="941"/>
        <v>8988</v>
      </c>
      <c r="AO344" s="108">
        <f t="shared" si="941"/>
        <v>385</v>
      </c>
      <c r="AP344" s="108">
        <f t="shared" si="941"/>
        <v>3860</v>
      </c>
      <c r="AQ344" s="108">
        <f t="shared" si="941"/>
        <v>8876</v>
      </c>
      <c r="AR344" s="110"/>
      <c r="AS344" s="114">
        <f t="shared" ref="AS344:AX344" si="942">SUM(AS332:AS343)</f>
        <v>213</v>
      </c>
      <c r="AT344" s="108">
        <f t="shared" si="942"/>
        <v>8825</v>
      </c>
      <c r="AU344" s="108">
        <f t="shared" si="942"/>
        <v>9972</v>
      </c>
      <c r="AV344" s="108">
        <f t="shared" si="942"/>
        <v>214</v>
      </c>
      <c r="AW344" s="108">
        <f t="shared" si="942"/>
        <v>8923</v>
      </c>
      <c r="AX344" s="108">
        <f t="shared" si="942"/>
        <v>10049</v>
      </c>
      <c r="AY344" s="110"/>
      <c r="AZ344" s="114">
        <f t="shared" ref="AZ344:BE344" si="943">SUM(AZ332:AZ343)</f>
        <v>26</v>
      </c>
      <c r="BA344" s="108">
        <f t="shared" si="943"/>
        <v>13033</v>
      </c>
      <c r="BB344" s="108">
        <f t="shared" si="943"/>
        <v>18654</v>
      </c>
      <c r="BC344" s="108">
        <f t="shared" si="943"/>
        <v>26</v>
      </c>
      <c r="BD344" s="108">
        <f t="shared" si="943"/>
        <v>13033</v>
      </c>
      <c r="BE344" s="108">
        <f t="shared" si="943"/>
        <v>18654</v>
      </c>
      <c r="BF344" s="110"/>
      <c r="BG344" s="114">
        <f t="shared" ref="BG344:BL344" si="944">SUM(BG332:BG343)</f>
        <v>213</v>
      </c>
      <c r="BH344" s="108">
        <f t="shared" si="944"/>
        <v>10228</v>
      </c>
      <c r="BI344" s="108">
        <f t="shared" si="944"/>
        <v>11993</v>
      </c>
      <c r="BJ344" s="108">
        <f t="shared" si="944"/>
        <v>210</v>
      </c>
      <c r="BK344" s="108">
        <f t="shared" si="944"/>
        <v>10136</v>
      </c>
      <c r="BL344" s="108">
        <f t="shared" si="944"/>
        <v>11837</v>
      </c>
      <c r="BM344" s="110"/>
      <c r="BN344" s="106">
        <f t="shared" ref="BN344:CE344" si="945">SUM(BN332:BN343)</f>
        <v>0</v>
      </c>
      <c r="BO344" s="106">
        <f t="shared" si="945"/>
        <v>0</v>
      </c>
      <c r="BP344" s="106">
        <f t="shared" si="945"/>
        <v>0</v>
      </c>
      <c r="BQ344" s="106">
        <f t="shared" si="945"/>
        <v>0</v>
      </c>
      <c r="BR344" s="106">
        <f t="shared" si="945"/>
        <v>0</v>
      </c>
      <c r="BS344" s="106">
        <f t="shared" si="945"/>
        <v>0</v>
      </c>
      <c r="BT344" s="106">
        <f t="shared" si="945"/>
        <v>0</v>
      </c>
      <c r="BU344" s="106">
        <f t="shared" si="945"/>
        <v>0</v>
      </c>
      <c r="BV344" s="106">
        <f t="shared" si="945"/>
        <v>0</v>
      </c>
      <c r="BW344" s="106">
        <f t="shared" si="945"/>
        <v>0</v>
      </c>
      <c r="BX344" s="106">
        <f t="shared" si="945"/>
        <v>0</v>
      </c>
      <c r="BY344" s="106">
        <f t="shared" si="945"/>
        <v>0</v>
      </c>
      <c r="BZ344" s="106">
        <f t="shared" si="945"/>
        <v>0</v>
      </c>
      <c r="CA344" s="106">
        <f t="shared" si="945"/>
        <v>0</v>
      </c>
      <c r="CB344" s="114">
        <f t="shared" si="945"/>
        <v>34</v>
      </c>
      <c r="CC344" s="108">
        <f t="shared" si="945"/>
        <v>287</v>
      </c>
      <c r="CD344" s="108">
        <f t="shared" si="945"/>
        <v>432</v>
      </c>
      <c r="CE344" s="108">
        <f t="shared" si="945"/>
        <v>34</v>
      </c>
      <c r="CF344" s="108"/>
      <c r="CG344" s="108">
        <f t="shared" ref="CG344" si="946">SUM(CG332:CG343)</f>
        <v>467</v>
      </c>
      <c r="CH344" s="110"/>
      <c r="CI344" s="114">
        <f t="shared" ref="CI344:CL344" si="947">SUM(CI332:CI343)</f>
        <v>32</v>
      </c>
      <c r="CJ344" s="107">
        <f t="shared" si="947"/>
        <v>1283</v>
      </c>
      <c r="CK344" s="107">
        <f t="shared" si="947"/>
        <v>2863</v>
      </c>
      <c r="CL344" s="107">
        <f t="shared" si="947"/>
        <v>43</v>
      </c>
      <c r="CM344" s="107"/>
      <c r="CN344" s="107">
        <f t="shared" ref="CN344" si="948">SUM(CN332:CN343)</f>
        <v>3514</v>
      </c>
      <c r="CO344" s="110"/>
      <c r="CP344" s="114">
        <f t="shared" ref="CP344:CS344" si="949">SUM(CP332:CP343)</f>
        <v>88</v>
      </c>
      <c r="CQ344" s="108">
        <f t="shared" si="949"/>
        <v>659</v>
      </c>
      <c r="CR344" s="108">
        <f t="shared" si="949"/>
        <v>1850</v>
      </c>
      <c r="CS344" s="108">
        <f t="shared" si="949"/>
        <v>88</v>
      </c>
      <c r="CT344" s="108"/>
      <c r="CU344" s="154">
        <f t="shared" ref="CU344" si="950">SUM(CU332:CU343)</f>
        <v>1850</v>
      </c>
      <c r="CV344" s="113"/>
      <c r="CW344" s="115"/>
      <c r="CX344" s="115"/>
      <c r="CY344" s="179">
        <f>SUM(CY332:CY343)</f>
        <v>936</v>
      </c>
      <c r="CZ344" s="234">
        <f t="shared" ref="CZ344:DD344" si="951">SUM(CZ332:CZ343)</f>
        <v>9683</v>
      </c>
      <c r="DA344" s="234">
        <f t="shared" si="951"/>
        <v>45190</v>
      </c>
      <c r="DB344" s="234">
        <f t="shared" si="951"/>
        <v>960</v>
      </c>
      <c r="DC344" s="234">
        <f t="shared" si="951"/>
        <v>9823</v>
      </c>
      <c r="DD344" s="235">
        <f t="shared" si="951"/>
        <v>45570</v>
      </c>
      <c r="DE344" s="111"/>
      <c r="DF344" s="213"/>
    </row>
    <row r="345" spans="2:110" ht="15" thickBot="1" x14ac:dyDescent="0.2">
      <c r="B345" s="140" t="s">
        <v>39</v>
      </c>
      <c r="C345" s="141"/>
      <c r="D345" s="136">
        <f t="shared" ref="D345:G345" si="952">D344/SUM(D318:D329)-1</f>
        <v>-0.66940451745379881</v>
      </c>
      <c r="E345" s="135">
        <f t="shared" si="952"/>
        <v>-0.59682258895183504</v>
      </c>
      <c r="F345" s="137">
        <f t="shared" si="952"/>
        <v>-0.5779977929884943</v>
      </c>
      <c r="G345" s="135">
        <f t="shared" si="952"/>
        <v>-0.66029038949066599</v>
      </c>
      <c r="H345" s="137"/>
      <c r="I345" s="138">
        <f>I344/SUM(I318:I329)-1</f>
        <v>-0.57539474899196652</v>
      </c>
      <c r="J345" s="136">
        <f t="shared" ref="J345:O345" si="953">J344/SUM(J318:J329)-1</f>
        <v>-0.66666666666666674</v>
      </c>
      <c r="K345" s="135">
        <f t="shared" si="953"/>
        <v>-0.64794007490636707</v>
      </c>
      <c r="L345" s="137">
        <f t="shared" si="953"/>
        <v>-0.68411856070411603</v>
      </c>
      <c r="M345" s="135">
        <f t="shared" si="953"/>
        <v>-0.66666666666666674</v>
      </c>
      <c r="N345" s="137">
        <f t="shared" si="953"/>
        <v>-0.64794007490636707</v>
      </c>
      <c r="O345" s="135">
        <f t="shared" si="953"/>
        <v>-0.68411856070411603</v>
      </c>
      <c r="P345" s="138"/>
      <c r="Q345" s="136">
        <f t="shared" ref="Q345:V345" si="954">Q344/SUM(Q318:Q329)-1</f>
        <v>-0.72744360902255645</v>
      </c>
      <c r="R345" s="135">
        <f t="shared" si="954"/>
        <v>-0.66074336283185842</v>
      </c>
      <c r="S345" s="135">
        <f t="shared" si="954"/>
        <v>-0.64078511343359668</v>
      </c>
      <c r="T345" s="135">
        <f t="shared" si="954"/>
        <v>-0.69261477045908182</v>
      </c>
      <c r="U345" s="135">
        <f t="shared" si="954"/>
        <v>-0.66495812879006644</v>
      </c>
      <c r="V345" s="149">
        <f t="shared" si="954"/>
        <v>-0.64173903999167925</v>
      </c>
      <c r="W345" s="138"/>
      <c r="X345" s="136">
        <f t="shared" ref="X345:AC345" si="955">X344/SUM(X318:X329)-1</f>
        <v>-0.72146118721461194</v>
      </c>
      <c r="Y345" s="135">
        <f t="shared" si="955"/>
        <v>-0.67558799675587999</v>
      </c>
      <c r="Z345" s="135">
        <f t="shared" si="955"/>
        <v>-0.67868852459016393</v>
      </c>
      <c r="AA345" s="135">
        <f t="shared" si="955"/>
        <v>-0.67160493827160495</v>
      </c>
      <c r="AB345" s="135">
        <f t="shared" si="955"/>
        <v>-0.64937006192611579</v>
      </c>
      <c r="AC345" s="149">
        <f t="shared" si="955"/>
        <v>-0.63131487889273363</v>
      </c>
      <c r="AD345" s="138"/>
      <c r="AE345" s="136">
        <f t="shared" ref="AE345:AJ345" si="956">AE344/SUM(AE318:AE329)-1</f>
        <v>-0.60883084577114421</v>
      </c>
      <c r="AF345" s="135">
        <f t="shared" si="956"/>
        <v>-0.5738501189532117</v>
      </c>
      <c r="AG345" s="135">
        <f t="shared" si="956"/>
        <v>-0.53270470724162355</v>
      </c>
      <c r="AH345" s="135">
        <f t="shared" si="956"/>
        <v>-0.61419753086419759</v>
      </c>
      <c r="AI345" s="135">
        <f t="shared" si="956"/>
        <v>-0.57451297095955434</v>
      </c>
      <c r="AJ345" s="149">
        <f t="shared" si="956"/>
        <v>-0.53421584303226366</v>
      </c>
      <c r="AK345" s="138"/>
      <c r="AL345" s="136">
        <f t="shared" ref="AL345:AQ345" si="957">AL344/SUM(AL318:AL329)-1</f>
        <v>-0.62099125364431484</v>
      </c>
      <c r="AM345" s="135">
        <f t="shared" si="957"/>
        <v>-0.61641165578403667</v>
      </c>
      <c r="AN345" s="135">
        <f t="shared" si="957"/>
        <v>-0.60889430399025279</v>
      </c>
      <c r="AO345" s="135">
        <f t="shared" si="957"/>
        <v>-0.63051823416506725</v>
      </c>
      <c r="AP345" s="135">
        <f t="shared" si="957"/>
        <v>-0.63104568916077231</v>
      </c>
      <c r="AQ345" s="149">
        <f t="shared" si="957"/>
        <v>-0.61728182131769582</v>
      </c>
      <c r="AR345" s="138"/>
      <c r="AS345" s="136">
        <f t="shared" ref="AS345:AX345" si="958">AS344/SUM(AS318:AS329)-1</f>
        <v>-0.59887005649717517</v>
      </c>
      <c r="AT345" s="135">
        <f t="shared" si="958"/>
        <v>-0.67657406728725356</v>
      </c>
      <c r="AU345" s="135">
        <f t="shared" si="958"/>
        <v>-0.67401111474338027</v>
      </c>
      <c r="AV345" s="135">
        <f t="shared" si="958"/>
        <v>-0.5962264150943396</v>
      </c>
      <c r="AW345" s="135">
        <f t="shared" si="958"/>
        <v>-0.67232198597187032</v>
      </c>
      <c r="AX345" s="149">
        <f t="shared" si="958"/>
        <v>-0.67122525764763619</v>
      </c>
      <c r="AY345" s="138"/>
      <c r="AZ345" s="136">
        <f t="shared" ref="AZ345:BE345" si="959">AZ344/SUM(AZ318:AZ329)-1</f>
        <v>-0.45833333333333337</v>
      </c>
      <c r="BA345" s="135">
        <f t="shared" si="959"/>
        <v>-0.4328793351029111</v>
      </c>
      <c r="BB345" s="135">
        <f t="shared" si="959"/>
        <v>-0.30710942723423218</v>
      </c>
      <c r="BC345" s="135">
        <f t="shared" si="959"/>
        <v>-0.45833333333333337</v>
      </c>
      <c r="BD345" s="135">
        <f t="shared" si="959"/>
        <v>-0.4328793351029111</v>
      </c>
      <c r="BE345" s="149">
        <f t="shared" si="959"/>
        <v>-0.30710942723423218</v>
      </c>
      <c r="BF345" s="138"/>
      <c r="BG345" s="136">
        <f t="shared" ref="BG345:BL345" si="960">BG344/SUM(BG318:BG329)-1</f>
        <v>-0.59351145038167941</v>
      </c>
      <c r="BH345" s="135">
        <f t="shared" si="960"/>
        <v>-0.25419279568324338</v>
      </c>
      <c r="BI345" s="135">
        <f t="shared" si="960"/>
        <v>-0.2025400625041559</v>
      </c>
      <c r="BJ345" s="135">
        <f t="shared" si="960"/>
        <v>-0.61182994454713491</v>
      </c>
      <c r="BK345" s="135">
        <f t="shared" si="960"/>
        <v>-0.2773935980608826</v>
      </c>
      <c r="BL345" s="149">
        <f t="shared" si="960"/>
        <v>-0.2274003002414986</v>
      </c>
      <c r="BM345" s="138"/>
      <c r="BN345" s="136" t="e">
        <f t="shared" ref="BN345:CA345" si="961">BN344/SUM(BN318:BN319)-1</f>
        <v>#DIV/0!</v>
      </c>
      <c r="BO345" s="136" t="e">
        <f t="shared" si="961"/>
        <v>#DIV/0!</v>
      </c>
      <c r="BP345" s="136" t="e">
        <f t="shared" si="961"/>
        <v>#DIV/0!</v>
      </c>
      <c r="BQ345" s="136" t="e">
        <f t="shared" si="961"/>
        <v>#DIV/0!</v>
      </c>
      <c r="BR345" s="136" t="e">
        <f t="shared" si="961"/>
        <v>#DIV/0!</v>
      </c>
      <c r="BS345" s="136" t="e">
        <f t="shared" si="961"/>
        <v>#DIV/0!</v>
      </c>
      <c r="BT345" s="136" t="e">
        <f t="shared" si="961"/>
        <v>#DIV/0!</v>
      </c>
      <c r="BU345" s="136" t="e">
        <f t="shared" si="961"/>
        <v>#DIV/0!</v>
      </c>
      <c r="BV345" s="136" t="e">
        <f t="shared" si="961"/>
        <v>#DIV/0!</v>
      </c>
      <c r="BW345" s="136" t="e">
        <f t="shared" si="961"/>
        <v>#DIV/0!</v>
      </c>
      <c r="BX345" s="136" t="e">
        <f t="shared" si="961"/>
        <v>#DIV/0!</v>
      </c>
      <c r="BY345" s="136" t="e">
        <f t="shared" si="961"/>
        <v>#DIV/0!</v>
      </c>
      <c r="BZ345" s="136" t="e">
        <f t="shared" si="961"/>
        <v>#DIV/0!</v>
      </c>
      <c r="CA345" s="136" t="e">
        <f t="shared" si="961"/>
        <v>#DIV/0!</v>
      </c>
      <c r="CB345" s="136">
        <f>CB344/SUM(CB318:CB329)-1</f>
        <v>-0.6</v>
      </c>
      <c r="CC345" s="135">
        <f>CC344/SUM(CC318:CC329)-1</f>
        <v>-0.76359143327841839</v>
      </c>
      <c r="CD345" s="135">
        <f>CD344/SUM(CD318:CD329)-1</f>
        <v>-0.73545621555419471</v>
      </c>
      <c r="CE345" s="135">
        <f>CE344/SUM(CE318:CE329)-1</f>
        <v>-0.6</v>
      </c>
      <c r="CF345" s="135"/>
      <c r="CG345" s="149">
        <f>CG344/SUM(CG318:CG329)-1</f>
        <v>-0.73207114170969589</v>
      </c>
      <c r="CH345" s="138"/>
      <c r="CI345" s="136">
        <f>CI344/SUM(CI318:CI329)-1</f>
        <v>-0.7168141592920354</v>
      </c>
      <c r="CJ345" s="135">
        <f>CJ344/SUM(CJ318:CJ329)-1</f>
        <v>-0.25493612078977934</v>
      </c>
      <c r="CK345" s="135">
        <f>CK344/SUM(CK318:CK329)-1</f>
        <v>-0.47831632653061229</v>
      </c>
      <c r="CL345" s="135">
        <f>CL344/SUM(CL318:CL329)-1</f>
        <v>-0.61946902654867264</v>
      </c>
      <c r="CM345" s="135"/>
      <c r="CN345" s="149">
        <f>CN344/SUM(CN318:CN329)-1</f>
        <v>-0.40811857840660271</v>
      </c>
      <c r="CO345" s="138"/>
      <c r="CP345" s="136">
        <f>CP344/SUM(CP318:CP329)-1</f>
        <v>-0.77142857142857146</v>
      </c>
      <c r="CQ345" s="135">
        <f>CQ344/SUM(CQ318:CQ329)-1</f>
        <v>-0.75141456054319122</v>
      </c>
      <c r="CR345" s="135">
        <f>CR344/SUM(CR318:CR329)-1</f>
        <v>-0.73211699971039668</v>
      </c>
      <c r="CS345" s="135">
        <f>CS344/SUM(CS318:CS329)-1</f>
        <v>-0.77493606138107418</v>
      </c>
      <c r="CT345" s="135"/>
      <c r="CU345" s="149">
        <f>CU344/SUM(CU318:CU329)-1</f>
        <v>-0.73250433776749568</v>
      </c>
      <c r="CV345" s="138"/>
      <c r="CW345" s="115"/>
      <c r="CX345" s="115"/>
      <c r="CY345" s="136">
        <f t="shared" ref="CY345:DD345" si="962">CY344/SUM(CY318:CY329)-1</f>
        <v>-0.58158247653106843</v>
      </c>
      <c r="CZ345" s="135">
        <f t="shared" si="962"/>
        <v>-0.59058813580821101</v>
      </c>
      <c r="DA345" s="135">
        <f t="shared" si="962"/>
        <v>-0.55485288178334669</v>
      </c>
      <c r="DB345" s="135">
        <f t="shared" si="962"/>
        <v>-0.57671957671957674</v>
      </c>
      <c r="DC345" s="135">
        <f t="shared" si="962"/>
        <v>-0.60424640425446197</v>
      </c>
      <c r="DD345" s="149">
        <f t="shared" si="962"/>
        <v>-0.55437556839850965</v>
      </c>
      <c r="DE345" s="138"/>
    </row>
    <row r="346" spans="2:110" ht="15" thickTop="1" x14ac:dyDescent="0.15"/>
  </sheetData>
  <mergeCells count="24"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44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2026-06-12T05:50:55Z</dcterms:modified>
</cp:coreProperties>
</file>