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70D49E3F-11F2-41E3-BE2E-5848A49EA79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yusyutu" sheetId="9" r:id="rId1"/>
  </sheets>
  <definedNames>
    <definedName name="_xlnm.Print_Area" localSheetId="0">yusyutu!$B$1:$AZ$65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9" l="1"/>
  <c r="D52" i="9"/>
  <c r="E52" i="9"/>
  <c r="F52" i="9" s="1"/>
  <c r="D53" i="9"/>
  <c r="E53" i="9"/>
  <c r="F53" i="9" s="1"/>
  <c r="D54" i="9"/>
  <c r="E54" i="9"/>
  <c r="D55" i="9"/>
  <c r="E55" i="9"/>
  <c r="F55" i="9" s="1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F63" i="9" s="1"/>
  <c r="D63" i="9"/>
  <c r="E62" i="9"/>
  <c r="F62" i="9" s="1"/>
  <c r="D62" i="9"/>
  <c r="E61" i="9"/>
  <c r="F61" i="9" s="1"/>
  <c r="D61" i="9"/>
  <c r="E60" i="9"/>
  <c r="F60" i="9" s="1"/>
  <c r="D60" i="9"/>
  <c r="E59" i="9"/>
  <c r="F59" i="9" s="1"/>
  <c r="D59" i="9"/>
  <c r="E58" i="9"/>
  <c r="F58" i="9" s="1"/>
  <c r="D58" i="9"/>
  <c r="E57" i="9"/>
  <c r="F57" i="9" s="1"/>
  <c r="D57" i="9"/>
  <c r="E56" i="9"/>
  <c r="F56" i="9" s="1"/>
  <c r="D56" i="9"/>
  <c r="I50" i="9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I51" i="9"/>
  <c r="H50" i="9"/>
  <c r="H51" i="9" s="1"/>
  <c r="G50" i="9"/>
  <c r="G51" i="9" s="1"/>
  <c r="E49" i="9"/>
  <c r="F49" i="9" s="1"/>
  <c r="D49" i="9"/>
  <c r="E48" i="9"/>
  <c r="F48" i="9" s="1"/>
  <c r="D48" i="9"/>
  <c r="F47" i="9"/>
  <c r="E46" i="9"/>
  <c r="F46" i="9" s="1"/>
  <c r="D46" i="9"/>
  <c r="E45" i="9"/>
  <c r="F45" i="9" s="1"/>
  <c r="D45" i="9"/>
  <c r="E44" i="9"/>
  <c r="F44" i="9" s="1"/>
  <c r="D44" i="9"/>
  <c r="E43" i="9"/>
  <c r="F43" i="9" s="1"/>
  <c r="D43" i="9"/>
  <c r="E42" i="9"/>
  <c r="F42" i="9" s="1"/>
  <c r="D42" i="9"/>
  <c r="E41" i="9"/>
  <c r="F41" i="9" s="1"/>
  <c r="D41" i="9"/>
  <c r="E40" i="9"/>
  <c r="F40" i="9" s="1"/>
  <c r="D40" i="9"/>
  <c r="E39" i="9"/>
  <c r="F39" i="9" s="1"/>
  <c r="D39" i="9"/>
  <c r="E38" i="9"/>
  <c r="F38" i="9" s="1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D64" i="9" l="1"/>
  <c r="D65" i="9" s="1"/>
  <c r="E64" i="9"/>
  <c r="F64" i="9" s="1"/>
  <c r="F65" i="9" s="1"/>
  <c r="D50" i="9"/>
  <c r="D51" i="9" s="1"/>
  <c r="E50" i="9"/>
  <c r="F50" i="9" s="1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E65" i="9" l="1"/>
  <c r="E51" i="9"/>
  <c r="F27" i="9"/>
  <c r="F35" i="9"/>
  <c r="F31" i="9"/>
  <c r="F25" i="9"/>
  <c r="F29" i="9"/>
  <c r="F33" i="9"/>
  <c r="F26" i="9"/>
  <c r="F30" i="9"/>
  <c r="F51" i="9" s="1"/>
  <c r="F34" i="9"/>
  <c r="E22" i="9"/>
  <c r="F36" i="9" s="1"/>
  <c r="F37" i="9" s="1"/>
  <c r="D22" i="9"/>
  <c r="D37" i="9"/>
  <c r="E37" i="9"/>
  <c r="F24" i="9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<sst xmlns="http://schemas.openxmlformats.org/spreadsheetml/2006/main" count="179" uniqueCount="77">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</sst>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65"/>
  <sheetViews>
    <sheetView tabSelected="1" showOutlineSymbols="0" view="pageBreakPreview" zoomScale="75" zoomScaleNormal="70" zoomScaleSheetLayoutView="75" workbookViewId="0">
      <pane xSplit="3" ySplit="9" topLeftCell="AR42" activePane="bottomRight" state="frozen"/>
      <selection activeCell="B1" sqref="B1"/>
      <selection pane="topRight" activeCell="D1" sqref="D1"/>
      <selection pane="bottomLeft" activeCell="B9" sqref="B9"/>
      <selection pane="bottomRight" activeCell="AZ61" sqref="AZ61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02" t="s">
        <v>49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 t="s">
        <v>50</v>
      </c>
      <c r="AP3" s="205"/>
      <c r="AQ3" s="205"/>
      <c r="AR3" s="205"/>
      <c r="AS3" s="205"/>
      <c r="AT3" s="205"/>
      <c r="AU3" s="205"/>
      <c r="AV3" s="206"/>
      <c r="AW3" s="207" t="s">
        <v>51</v>
      </c>
      <c r="AX3" s="208"/>
      <c r="AY3" s="208"/>
      <c r="AZ3" s="209"/>
    </row>
    <row r="4" spans="2:52" s="96" customFormat="1" ht="72" customHeight="1" x14ac:dyDescent="0.2">
      <c r="B4" s="98"/>
      <c r="G4" s="210" t="s">
        <v>72</v>
      </c>
      <c r="H4" s="211"/>
      <c r="I4" s="211"/>
      <c r="J4" s="212"/>
      <c r="K4" s="213" t="s">
        <v>40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  <c r="W4" s="213" t="s">
        <v>70</v>
      </c>
      <c r="X4" s="211"/>
      <c r="Y4" s="211"/>
      <c r="Z4" s="212"/>
      <c r="AA4" s="213" t="s">
        <v>42</v>
      </c>
      <c r="AB4" s="211"/>
      <c r="AC4" s="211"/>
      <c r="AD4" s="212"/>
      <c r="AE4" s="213" t="s">
        <v>43</v>
      </c>
      <c r="AF4" s="211"/>
      <c r="AG4" s="211"/>
      <c r="AH4" s="211"/>
      <c r="AI4" s="211"/>
      <c r="AJ4" s="211"/>
      <c r="AK4" s="211"/>
      <c r="AL4" s="211"/>
      <c r="AM4" s="214" t="s">
        <v>59</v>
      </c>
      <c r="AN4" s="213"/>
      <c r="AO4" s="215"/>
      <c r="AP4" s="216"/>
      <c r="AQ4" s="216"/>
      <c r="AR4" s="216"/>
      <c r="AS4" s="216"/>
      <c r="AT4" s="216"/>
      <c r="AU4" s="216"/>
      <c r="AV4" s="217"/>
      <c r="AW4" s="218" t="s">
        <v>76</v>
      </c>
      <c r="AX4" s="219"/>
      <c r="AY4" s="200" t="s">
        <v>53</v>
      </c>
      <c r="AZ4" s="201"/>
    </row>
    <row r="5" spans="2:52" s="97" customFormat="1" ht="24.6" customHeight="1" thickBot="1" x14ac:dyDescent="0.25">
      <c r="G5" s="233" t="s">
        <v>30</v>
      </c>
      <c r="H5" s="220"/>
      <c r="I5" s="220" t="s">
        <v>31</v>
      </c>
      <c r="J5" s="220"/>
      <c r="K5" s="220" t="s">
        <v>34</v>
      </c>
      <c r="L5" s="220"/>
      <c r="M5" s="220" t="s">
        <v>35</v>
      </c>
      <c r="N5" s="220"/>
      <c r="O5" s="220" t="s">
        <v>36</v>
      </c>
      <c r="P5" s="220"/>
      <c r="Q5" s="220" t="s">
        <v>37</v>
      </c>
      <c r="R5" s="220"/>
      <c r="S5" s="220" t="s">
        <v>38</v>
      </c>
      <c r="T5" s="220"/>
      <c r="U5" s="220" t="s">
        <v>21</v>
      </c>
      <c r="V5" s="220"/>
      <c r="W5" s="220" t="s">
        <v>39</v>
      </c>
      <c r="X5" s="220"/>
      <c r="Y5" s="220" t="s">
        <v>22</v>
      </c>
      <c r="Z5" s="220"/>
      <c r="AA5" s="220" t="s">
        <v>41</v>
      </c>
      <c r="AB5" s="220"/>
      <c r="AC5" s="220" t="s">
        <v>32</v>
      </c>
      <c r="AD5" s="220"/>
      <c r="AE5" s="221" t="s">
        <v>44</v>
      </c>
      <c r="AF5" s="222"/>
      <c r="AG5" s="220" t="s">
        <v>73</v>
      </c>
      <c r="AH5" s="220"/>
      <c r="AI5" s="223" t="s">
        <v>45</v>
      </c>
      <c r="AJ5" s="222"/>
      <c r="AK5" s="220" t="s">
        <v>71</v>
      </c>
      <c r="AL5" s="220"/>
      <c r="AM5" s="224" t="s">
        <v>46</v>
      </c>
      <c r="AN5" s="224"/>
      <c r="AO5" s="225" t="s">
        <v>47</v>
      </c>
      <c r="AP5" s="220"/>
      <c r="AQ5" s="220" t="s">
        <v>33</v>
      </c>
      <c r="AR5" s="220"/>
      <c r="AS5" s="220" t="s">
        <v>23</v>
      </c>
      <c r="AT5" s="220"/>
      <c r="AU5" s="220" t="s">
        <v>48</v>
      </c>
      <c r="AV5" s="226"/>
      <c r="AW5" s="225" t="s">
        <v>24</v>
      </c>
      <c r="AX5" s="220"/>
      <c r="AY5" s="220" t="s">
        <v>52</v>
      </c>
      <c r="AZ5" s="234"/>
    </row>
    <row r="6" spans="2:52" s="114" customFormat="1" ht="18" customHeight="1" x14ac:dyDescent="0.2">
      <c r="B6" s="115"/>
      <c r="C6" s="116"/>
      <c r="D6" s="117"/>
      <c r="E6" s="118"/>
      <c r="F6" s="119"/>
      <c r="G6" s="227" t="s">
        <v>28</v>
      </c>
      <c r="H6" s="228"/>
      <c r="I6" s="229" t="s">
        <v>29</v>
      </c>
      <c r="J6" s="230"/>
      <c r="K6" s="231" t="s">
        <v>54</v>
      </c>
      <c r="L6" s="232"/>
      <c r="M6" s="231" t="s">
        <v>55</v>
      </c>
      <c r="N6" s="232"/>
      <c r="O6" s="231" t="s">
        <v>57</v>
      </c>
      <c r="P6" s="232"/>
      <c r="Q6" s="231" t="s">
        <v>58</v>
      </c>
      <c r="R6" s="232"/>
      <c r="S6" s="231" t="s">
        <v>59</v>
      </c>
      <c r="T6" s="232"/>
      <c r="U6" s="231" t="s">
        <v>59</v>
      </c>
      <c r="V6" s="232"/>
      <c r="W6" s="231" t="s">
        <v>61</v>
      </c>
      <c r="X6" s="232"/>
      <c r="Y6" s="231" t="s">
        <v>59</v>
      </c>
      <c r="Z6" s="232"/>
      <c r="AA6" s="235" t="s">
        <v>56</v>
      </c>
      <c r="AB6" s="236"/>
      <c r="AC6" s="231" t="s">
        <v>59</v>
      </c>
      <c r="AD6" s="232"/>
      <c r="AE6" s="231" t="s">
        <v>62</v>
      </c>
      <c r="AF6" s="237"/>
      <c r="AG6" s="231" t="s">
        <v>63</v>
      </c>
      <c r="AH6" s="232"/>
      <c r="AI6" s="237" t="s">
        <v>64</v>
      </c>
      <c r="AJ6" s="237"/>
      <c r="AK6" s="231" t="s">
        <v>59</v>
      </c>
      <c r="AL6" s="232"/>
      <c r="AM6" s="237" t="s">
        <v>59</v>
      </c>
      <c r="AN6" s="237"/>
      <c r="AO6" s="238" t="s">
        <v>65</v>
      </c>
      <c r="AP6" s="232"/>
      <c r="AQ6" s="231" t="s">
        <v>66</v>
      </c>
      <c r="AR6" s="232"/>
      <c r="AS6" s="231" t="s">
        <v>67</v>
      </c>
      <c r="AT6" s="232"/>
      <c r="AU6" s="231" t="s">
        <v>59</v>
      </c>
      <c r="AV6" s="241"/>
      <c r="AW6" s="238"/>
      <c r="AX6" s="232"/>
      <c r="AY6" s="231"/>
      <c r="AZ6" s="242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35" t="s">
        <v>56</v>
      </c>
      <c r="N7" s="236"/>
      <c r="O7" s="235" t="s">
        <v>56</v>
      </c>
      <c r="P7" s="236"/>
      <c r="Q7" s="235" t="s">
        <v>56</v>
      </c>
      <c r="R7" s="236"/>
      <c r="S7" s="235" t="s">
        <v>56</v>
      </c>
      <c r="T7" s="236"/>
      <c r="U7" s="79"/>
      <c r="V7" s="94"/>
      <c r="W7" s="235" t="s">
        <v>56</v>
      </c>
      <c r="X7" s="23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39" t="s">
        <v>60</v>
      </c>
      <c r="T8" s="24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t="15" hidden="1" thickBot="1" x14ac:dyDescent="0.2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0</v>
      </c>
      <c r="E60" s="44">
        <f t="shared" si="25"/>
        <v>0</v>
      </c>
      <c r="F60" s="148">
        <f t="shared" si="23"/>
        <v>-100</v>
      </c>
      <c r="G60" s="133"/>
      <c r="H60" s="10"/>
      <c r="I60" s="11"/>
      <c r="J60" s="10"/>
      <c r="K60" s="11"/>
      <c r="L60" s="10"/>
      <c r="M60" s="18"/>
      <c r="N60" s="19"/>
      <c r="O60" s="11"/>
      <c r="P60" s="10"/>
      <c r="Q60" s="11"/>
      <c r="R60" s="10"/>
      <c r="S60" s="11"/>
      <c r="T60" s="10"/>
      <c r="U60" s="11"/>
      <c r="V60" s="10"/>
      <c r="W60" s="11"/>
      <c r="X60" s="10"/>
      <c r="Y60" s="11"/>
      <c r="Z60" s="10"/>
      <c r="AA60" s="11"/>
      <c r="AB60" s="10"/>
      <c r="AC60" s="11"/>
      <c r="AD60" s="10"/>
      <c r="AE60" s="11"/>
      <c r="AF60" s="10"/>
      <c r="AG60" s="11"/>
      <c r="AH60" s="10"/>
      <c r="AI60" s="11"/>
      <c r="AJ60" s="10"/>
      <c r="AK60" s="11"/>
      <c r="AL60" s="10"/>
      <c r="AM60" s="156"/>
      <c r="AN60" s="10"/>
      <c r="AO60" s="109"/>
      <c r="AP60" s="10"/>
      <c r="AQ60" s="11"/>
      <c r="AR60" s="32"/>
      <c r="AS60" s="27"/>
      <c r="AT60" s="10"/>
      <c r="AU60" s="11"/>
      <c r="AV60" s="166"/>
      <c r="AW60" s="109"/>
      <c r="AX60" s="10"/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0</v>
      </c>
      <c r="E61" s="38">
        <f>H61+J61+L61+N61+P61+R61+T61+V61+X61+Z61+AL61+AV61+AB61+AD61+AF61+AH61+AJ61+AN61+AP61+AR61+AT61</f>
        <v>0</v>
      </c>
      <c r="F61" s="149">
        <f t="shared" si="23"/>
        <v>-100</v>
      </c>
      <c r="G61" s="135"/>
      <c r="H61" s="13"/>
      <c r="I61" s="14"/>
      <c r="J61" s="13"/>
      <c r="K61" s="14"/>
      <c r="L61" s="13"/>
      <c r="M61" s="16"/>
      <c r="N61" s="17"/>
      <c r="O61" s="14"/>
      <c r="P61" s="13"/>
      <c r="Q61" s="14"/>
      <c r="R61" s="13"/>
      <c r="S61" s="14"/>
      <c r="T61" s="13"/>
      <c r="U61" s="14"/>
      <c r="V61" s="13"/>
      <c r="W61" s="14"/>
      <c r="X61" s="13"/>
      <c r="Y61" s="14"/>
      <c r="Z61" s="13"/>
      <c r="AA61" s="14"/>
      <c r="AB61" s="13"/>
      <c r="AC61" s="14"/>
      <c r="AD61" s="13"/>
      <c r="AE61" s="14"/>
      <c r="AF61" s="13"/>
      <c r="AG61" s="14"/>
      <c r="AH61" s="13"/>
      <c r="AI61" s="14"/>
      <c r="AJ61" s="13"/>
      <c r="AK61" s="14"/>
      <c r="AL61" s="13"/>
      <c r="AM61" s="158"/>
      <c r="AN61" s="13"/>
      <c r="AO61" s="110"/>
      <c r="AP61" s="13"/>
      <c r="AQ61" s="14"/>
      <c r="AR61" s="33"/>
      <c r="AS61" s="28"/>
      <c r="AT61" s="13"/>
      <c r="AU61" s="14"/>
      <c r="AV61" s="167"/>
      <c r="AW61" s="110"/>
      <c r="AX61" s="13"/>
      <c r="AY61" s="28"/>
      <c r="AZ61" s="136"/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0</v>
      </c>
      <c r="E62" s="38">
        <f t="shared" ref="E62:E63" si="27">H62+J62+L62+N62+P62+R62+T62+V62+X62+Z62+AL62+AV62+AB62+AD62+AF62+AH62+AJ62+AN62+AP62+AR62+AT62</f>
        <v>0</v>
      </c>
      <c r="F62" s="147">
        <f t="shared" si="23"/>
        <v>-100</v>
      </c>
      <c r="G62" s="133"/>
      <c r="H62" s="10"/>
      <c r="I62" s="11"/>
      <c r="J62" s="10"/>
      <c r="K62" s="11"/>
      <c r="L62" s="10"/>
      <c r="M62" s="16"/>
      <c r="N62" s="17"/>
      <c r="O62" s="11"/>
      <c r="P62" s="10"/>
      <c r="Q62" s="11"/>
      <c r="R62" s="10"/>
      <c r="S62" s="11"/>
      <c r="T62" s="10"/>
      <c r="U62" s="11"/>
      <c r="V62" s="10"/>
      <c r="W62" s="11"/>
      <c r="X62" s="10"/>
      <c r="Y62" s="11"/>
      <c r="Z62" s="10"/>
      <c r="AA62" s="11"/>
      <c r="AB62" s="10"/>
      <c r="AC62" s="11"/>
      <c r="AD62" s="10"/>
      <c r="AE62" s="11"/>
      <c r="AF62" s="10"/>
      <c r="AG62" s="11"/>
      <c r="AH62" s="10"/>
      <c r="AI62" s="11"/>
      <c r="AJ62" s="10"/>
      <c r="AK62" s="11"/>
      <c r="AL62" s="10"/>
      <c r="AM62" s="156"/>
      <c r="AN62" s="10"/>
      <c r="AO62" s="109"/>
      <c r="AP62" s="10"/>
      <c r="AQ62" s="11"/>
      <c r="AR62" s="32"/>
      <c r="AS62" s="27"/>
      <c r="AT62" s="10"/>
      <c r="AU62" s="11"/>
      <c r="AV62" s="166"/>
      <c r="AW62" s="109"/>
      <c r="AX62" s="10"/>
      <c r="AY62" s="27"/>
      <c r="AZ62" s="134"/>
    </row>
    <row r="63" spans="2:52" x14ac:dyDescent="0.15">
      <c r="B63" s="145"/>
      <c r="C63" s="40" t="s">
        <v>12</v>
      </c>
      <c r="D63" s="12">
        <f t="shared" si="26"/>
        <v>0</v>
      </c>
      <c r="E63" s="38">
        <f t="shared" si="27"/>
        <v>0</v>
      </c>
      <c r="F63" s="147">
        <f t="shared" si="23"/>
        <v>-100</v>
      </c>
      <c r="G63" s="133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6"/>
      <c r="AN63" s="10"/>
      <c r="AO63" s="109"/>
      <c r="AP63" s="10"/>
      <c r="AQ63" s="11"/>
      <c r="AR63" s="32"/>
      <c r="AS63" s="27"/>
      <c r="AT63" s="10"/>
      <c r="AU63" s="11"/>
      <c r="AV63" s="166"/>
      <c r="AW63" s="109"/>
      <c r="AX63" s="10"/>
      <c r="AY63" s="27"/>
      <c r="AZ63" s="134"/>
    </row>
    <row r="64" spans="2:52" x14ac:dyDescent="0.15">
      <c r="B64" s="152" t="s">
        <v>75</v>
      </c>
      <c r="C64" s="36" t="s">
        <v>15</v>
      </c>
      <c r="D64" s="52">
        <f>SUM(D52:D63)</f>
        <v>5769</v>
      </c>
      <c r="E64" s="56">
        <f>SUM(E52:E63)</f>
        <v>69375.748999999996</v>
      </c>
      <c r="F64" s="153">
        <f>+E64/SUM(E50)*100-100</f>
        <v>-31.02821118022068</v>
      </c>
      <c r="G64" s="140">
        <f>SUM(G52:G63)</f>
        <v>4</v>
      </c>
      <c r="H64" s="26">
        <f t="shared" ref="H64" si="28">SUM(H52:H63)</f>
        <v>1437.9869999999999</v>
      </c>
      <c r="I64" s="53">
        <f>SUM(I52:I63)</f>
        <v>33</v>
      </c>
      <c r="J64" s="24">
        <f t="shared" ref="J64:L64" si="29">SUM(J52:J63)</f>
        <v>1850.239</v>
      </c>
      <c r="K64" s="54">
        <f t="shared" si="29"/>
        <v>8</v>
      </c>
      <c r="L64" s="26">
        <f t="shared" si="29"/>
        <v>76.541000000000011</v>
      </c>
      <c r="M64" s="53">
        <f>SUM(M52:M63)</f>
        <v>596</v>
      </c>
      <c r="N64" s="24">
        <f t="shared" ref="N64:AZ64" si="30">SUM(N52:N63)</f>
        <v>8387.5640000000003</v>
      </c>
      <c r="O64" s="54">
        <f t="shared" si="30"/>
        <v>19</v>
      </c>
      <c r="P64" s="26">
        <f t="shared" si="30"/>
        <v>344.10599999999999</v>
      </c>
      <c r="Q64" s="55">
        <f t="shared" si="30"/>
        <v>8</v>
      </c>
      <c r="R64" s="47">
        <f t="shared" si="30"/>
        <v>97.39500000000001</v>
      </c>
      <c r="S64" s="54">
        <f t="shared" si="30"/>
        <v>66</v>
      </c>
      <c r="T64" s="26">
        <f t="shared" si="30"/>
        <v>1646.9290000000001</v>
      </c>
      <c r="U64" s="55">
        <f t="shared" si="30"/>
        <v>754</v>
      </c>
      <c r="V64" s="47">
        <f t="shared" si="30"/>
        <v>1057.1009999999999</v>
      </c>
      <c r="W64" s="55">
        <f t="shared" si="30"/>
        <v>9</v>
      </c>
      <c r="X64" s="47">
        <f t="shared" si="30"/>
        <v>30.224</v>
      </c>
      <c r="Y64" s="54">
        <f t="shared" si="30"/>
        <v>147</v>
      </c>
      <c r="Z64" s="26">
        <f t="shared" si="30"/>
        <v>98.652000000000001</v>
      </c>
      <c r="AA64" s="54">
        <f t="shared" si="30"/>
        <v>335</v>
      </c>
      <c r="AB64" s="26">
        <f t="shared" si="30"/>
        <v>11597.241000000002</v>
      </c>
      <c r="AC64" s="55">
        <f t="shared" si="30"/>
        <v>107</v>
      </c>
      <c r="AD64" s="47">
        <f t="shared" si="30"/>
        <v>124.129</v>
      </c>
      <c r="AE64" s="54">
        <f t="shared" si="30"/>
        <v>224</v>
      </c>
      <c r="AF64" s="26">
        <f t="shared" si="30"/>
        <v>2595.2279999999996</v>
      </c>
      <c r="AG64" s="55">
        <f t="shared" si="30"/>
        <v>1255</v>
      </c>
      <c r="AH64" s="47">
        <f t="shared" si="30"/>
        <v>19450.365000000002</v>
      </c>
      <c r="AI64" s="54">
        <f t="shared" si="30"/>
        <v>321</v>
      </c>
      <c r="AJ64" s="26">
        <f t="shared" si="30"/>
        <v>10860.950999999999</v>
      </c>
      <c r="AK64" s="23">
        <f t="shared" si="30"/>
        <v>47</v>
      </c>
      <c r="AL64" s="22">
        <f t="shared" si="30"/>
        <v>145.54599999999999</v>
      </c>
      <c r="AM64" s="159">
        <f t="shared" si="30"/>
        <v>659</v>
      </c>
      <c r="AN64" s="22">
        <f t="shared" si="30"/>
        <v>2609.1790000000001</v>
      </c>
      <c r="AO64" s="113">
        <f t="shared" si="30"/>
        <v>19</v>
      </c>
      <c r="AP64" s="26">
        <f t="shared" si="30"/>
        <v>554.65099999999995</v>
      </c>
      <c r="AQ64" s="23">
        <f t="shared" si="30"/>
        <v>84</v>
      </c>
      <c r="AR64" s="24">
        <f t="shared" si="30"/>
        <v>674.63400000000001</v>
      </c>
      <c r="AS64" s="23">
        <f t="shared" si="30"/>
        <v>198</v>
      </c>
      <c r="AT64" s="26">
        <f t="shared" si="30"/>
        <v>2576.7750000000001</v>
      </c>
      <c r="AU64" s="23">
        <f t="shared" si="30"/>
        <v>876</v>
      </c>
      <c r="AV64" s="170">
        <f t="shared" si="30"/>
        <v>3160.3119999999999</v>
      </c>
      <c r="AW64" s="113">
        <f t="shared" si="30"/>
        <v>7070</v>
      </c>
      <c r="AX64" s="26">
        <f t="shared" si="30"/>
        <v>31989.316000000003</v>
      </c>
      <c r="AY64" s="23">
        <f t="shared" si="30"/>
        <v>23</v>
      </c>
      <c r="AZ64" s="162">
        <f t="shared" si="30"/>
        <v>537.08699999999999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-0.39369416710457172</v>
      </c>
      <c r="E65" s="125">
        <f t="shared" ref="E65" si="31">E64/SUM(E38:E49)-1</f>
        <v>-0.31028211180220677</v>
      </c>
      <c r="F65" s="142">
        <f>F64/SUM(F38:F49)-1</f>
        <v>-0.6996710996138209</v>
      </c>
      <c r="G65" s="141">
        <f t="shared" ref="G65:AN65" si="32">G64/SUM(G38:G49)-1</f>
        <v>-0.83333333333333337</v>
      </c>
      <c r="H65" s="126">
        <f t="shared" si="32"/>
        <v>0.40234363190779954</v>
      </c>
      <c r="I65" s="127">
        <f t="shared" si="32"/>
        <v>-0.63736263736263732</v>
      </c>
      <c r="J65" s="126">
        <f t="shared" si="32"/>
        <v>-0.51777976953892935</v>
      </c>
      <c r="K65" s="127">
        <f t="shared" si="32"/>
        <v>-0.27272727272727271</v>
      </c>
      <c r="L65" s="126">
        <f t="shared" si="32"/>
        <v>-0.8505070272888493</v>
      </c>
      <c r="M65" s="127">
        <f t="shared" si="32"/>
        <v>-0.26054590570719605</v>
      </c>
      <c r="N65" s="126">
        <f t="shared" si="32"/>
        <v>-0.25985706239222772</v>
      </c>
      <c r="O65" s="127">
        <f t="shared" si="32"/>
        <v>1.7142857142857144</v>
      </c>
      <c r="P65" s="126">
        <f t="shared" si="32"/>
        <v>0.58409943606859249</v>
      </c>
      <c r="Q65" s="127">
        <f t="shared" si="32"/>
        <v>1</v>
      </c>
      <c r="R65" s="126">
        <f t="shared" si="32"/>
        <v>11.12436200672227</v>
      </c>
      <c r="S65" s="127">
        <f t="shared" si="32"/>
        <v>-0.54166666666666674</v>
      </c>
      <c r="T65" s="126">
        <f t="shared" si="32"/>
        <v>-0.3249164922181691</v>
      </c>
      <c r="U65" s="127">
        <f t="shared" si="32"/>
        <v>-0.49598930481283421</v>
      </c>
      <c r="V65" s="126">
        <f t="shared" si="32"/>
        <v>-0.58442599459923361</v>
      </c>
      <c r="W65" s="127">
        <f t="shared" si="32"/>
        <v>-0.4</v>
      </c>
      <c r="X65" s="126">
        <f t="shared" si="32"/>
        <v>-0.7710823297735363</v>
      </c>
      <c r="Y65" s="127">
        <f t="shared" si="32"/>
        <v>-0.407258064516129</v>
      </c>
      <c r="Z65" s="126">
        <f t="shared" si="32"/>
        <v>-0.65674918668777504</v>
      </c>
      <c r="AA65" s="127">
        <f t="shared" si="32"/>
        <v>-0.31352459016393441</v>
      </c>
      <c r="AB65" s="126">
        <f t="shared" si="32"/>
        <v>-0.27396472319423826</v>
      </c>
      <c r="AC65" s="127">
        <f t="shared" si="32"/>
        <v>-0.45128205128205123</v>
      </c>
      <c r="AD65" s="126">
        <f t="shared" si="32"/>
        <v>-0.52877198044158291</v>
      </c>
      <c r="AE65" s="127">
        <f t="shared" si="32"/>
        <v>-0.39622641509433965</v>
      </c>
      <c r="AF65" s="126">
        <f t="shared" si="32"/>
        <v>-0.56494929212823541</v>
      </c>
      <c r="AG65" s="127">
        <f t="shared" si="32"/>
        <v>-0.33066666666666666</v>
      </c>
      <c r="AH65" s="126">
        <f t="shared" si="32"/>
        <v>-0.38408128581147827</v>
      </c>
      <c r="AI65" s="127">
        <f t="shared" si="32"/>
        <v>-0.2704545454545455</v>
      </c>
      <c r="AJ65" s="126">
        <f t="shared" si="32"/>
        <v>0.52130970775341989</v>
      </c>
      <c r="AK65" s="127">
        <f t="shared" si="32"/>
        <v>-0.52040816326530615</v>
      </c>
      <c r="AL65" s="126">
        <f t="shared" si="32"/>
        <v>-0.77407547685277167</v>
      </c>
      <c r="AM65" s="127">
        <f t="shared" si="32"/>
        <v>-0.55170068027210883</v>
      </c>
      <c r="AN65" s="126">
        <f t="shared" si="32"/>
        <v>-0.48036423390648664</v>
      </c>
      <c r="AO65" s="130">
        <f>AO64/SUM(AO38:AO47)-1</f>
        <v>-0.44117647058823528</v>
      </c>
      <c r="AP65" s="125">
        <f t="shared" ref="AP65:AZ65" si="33">AP64/SUM(AP38:AP47)-1</f>
        <v>-0.17649163650185162</v>
      </c>
      <c r="AQ65" s="128">
        <f t="shared" si="33"/>
        <v>0.44827586206896552</v>
      </c>
      <c r="AR65" s="129">
        <f t="shared" si="33"/>
        <v>-0.28838703212434125</v>
      </c>
      <c r="AS65" s="128">
        <f t="shared" si="33"/>
        <v>-0.19512195121951215</v>
      </c>
      <c r="AT65" s="125">
        <f t="shared" si="33"/>
        <v>-7.9579891725997443E-2</v>
      </c>
      <c r="AU65" s="128">
        <f t="shared" si="33"/>
        <v>-0.21925133689839571</v>
      </c>
      <c r="AV65" s="171">
        <f t="shared" si="33"/>
        <v>-0.32523481538560406</v>
      </c>
      <c r="AW65" s="130">
        <f t="shared" si="33"/>
        <v>-0.26092410620949191</v>
      </c>
      <c r="AX65" s="125">
        <f t="shared" si="33"/>
        <v>-0.55546039848442508</v>
      </c>
      <c r="AY65" s="128">
        <f t="shared" si="33"/>
        <v>-0.54</v>
      </c>
      <c r="AZ65" s="142">
        <f t="shared" si="33"/>
        <v>-0.59121879266961674</v>
      </c>
    </row>
  </sheetData>
  <mergeCells count="64">
    <mergeCell ref="S8:T8"/>
    <mergeCell ref="AU6:AV6"/>
    <mergeCell ref="AW6:AX6"/>
    <mergeCell ref="AY6:AZ6"/>
    <mergeCell ref="AI6:AJ6"/>
    <mergeCell ref="M7:N7"/>
    <mergeCell ref="O7:P7"/>
    <mergeCell ref="Q7:R7"/>
    <mergeCell ref="S7:T7"/>
    <mergeCell ref="W7:X7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G5:AH5"/>
    <mergeCell ref="AI5:AJ5"/>
    <mergeCell ref="AK5:AL5"/>
    <mergeCell ref="AM5:AN5"/>
    <mergeCell ref="AO5:AP5"/>
    <mergeCell ref="W5:X5"/>
    <mergeCell ref="Y5:Z5"/>
    <mergeCell ref="AA5:AB5"/>
    <mergeCell ref="AC5:AD5"/>
    <mergeCell ref="AE5:AF5"/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日本鍛圧機械工業会 一般社団法人</cp:lastModifiedBy>
  <cp:lastPrinted>2025-09-16T00:20:46Z</cp:lastPrinted>
  <dcterms:created xsi:type="dcterms:W3CDTF">2003-02-20T01:42:16Z</dcterms:created>
  <dcterms:modified xsi:type="dcterms:W3CDTF">2025-09-26T01:54:29Z</dcterms:modified>
</cp:coreProperties>
</file>