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CC242971-7ED8-4EDC-906C-7262F20AC1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第二次金属加工機械'!$A$1:$DE$331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330" i="6" l="1"/>
  <c r="DD331" i="6" s="1"/>
  <c r="DC330" i="6"/>
  <c r="DC331" i="6" s="1"/>
  <c r="DB330" i="6"/>
  <c r="DB331" i="6" s="1"/>
  <c r="DA330" i="6"/>
  <c r="DA331" i="6" s="1"/>
  <c r="CZ330" i="6"/>
  <c r="CZ331" i="6" s="1"/>
  <c r="CY330" i="6"/>
  <c r="CY331" i="6" s="1"/>
  <c r="CU330" i="6"/>
  <c r="CU331" i="6" s="1"/>
  <c r="CS330" i="6"/>
  <c r="CS331" i="6" s="1"/>
  <c r="CR330" i="6"/>
  <c r="CR331" i="6" s="1"/>
  <c r="CQ330" i="6"/>
  <c r="CQ331" i="6" s="1"/>
  <c r="CP330" i="6"/>
  <c r="CP331" i="6" s="1"/>
  <c r="CN330" i="6"/>
  <c r="CN331" i="6" s="1"/>
  <c r="CL330" i="6"/>
  <c r="CL331" i="6" s="1"/>
  <c r="CK330" i="6"/>
  <c r="CK331" i="6" s="1"/>
  <c r="CJ330" i="6"/>
  <c r="CJ331" i="6" s="1"/>
  <c r="CI330" i="6"/>
  <c r="CI331" i="6" s="1"/>
  <c r="CG330" i="6"/>
  <c r="CG331" i="6" s="1"/>
  <c r="CE330" i="6"/>
  <c r="CE331" i="6" s="1"/>
  <c r="CD330" i="6"/>
  <c r="CD331" i="6" s="1"/>
  <c r="CC330" i="6"/>
  <c r="CC331" i="6" s="1"/>
  <c r="CB330" i="6"/>
  <c r="CB331" i="6" s="1"/>
  <c r="CA330" i="6"/>
  <c r="CA331" i="6" s="1"/>
  <c r="BZ330" i="6"/>
  <c r="BZ331" i="6" s="1"/>
  <c r="BY330" i="6"/>
  <c r="BY331" i="6" s="1"/>
  <c r="BX330" i="6"/>
  <c r="BX331" i="6" s="1"/>
  <c r="BW330" i="6"/>
  <c r="BW331" i="6" s="1"/>
  <c r="BV330" i="6"/>
  <c r="BV331" i="6" s="1"/>
  <c r="BU330" i="6"/>
  <c r="BU331" i="6" s="1"/>
  <c r="BT330" i="6"/>
  <c r="BT331" i="6" s="1"/>
  <c r="BS330" i="6"/>
  <c r="BS331" i="6" s="1"/>
  <c r="BR330" i="6"/>
  <c r="BR331" i="6" s="1"/>
  <c r="BQ330" i="6"/>
  <c r="BQ331" i="6" s="1"/>
  <c r="BP330" i="6"/>
  <c r="BP331" i="6" s="1"/>
  <c r="BO330" i="6"/>
  <c r="BO331" i="6" s="1"/>
  <c r="BN330" i="6"/>
  <c r="BN331" i="6" s="1"/>
  <c r="BL330" i="6"/>
  <c r="BL331" i="6" s="1"/>
  <c r="BK330" i="6"/>
  <c r="BK331" i="6" s="1"/>
  <c r="BJ330" i="6"/>
  <c r="BJ331" i="6" s="1"/>
  <c r="BI330" i="6"/>
  <c r="BI331" i="6" s="1"/>
  <c r="BH330" i="6"/>
  <c r="BH331" i="6" s="1"/>
  <c r="BG330" i="6"/>
  <c r="BG331" i="6" s="1"/>
  <c r="BE330" i="6"/>
  <c r="BE331" i="6" s="1"/>
  <c r="BD330" i="6"/>
  <c r="BD331" i="6" s="1"/>
  <c r="BC330" i="6"/>
  <c r="BC331" i="6" s="1"/>
  <c r="BB330" i="6"/>
  <c r="BB331" i="6" s="1"/>
  <c r="BA330" i="6"/>
  <c r="BA331" i="6" s="1"/>
  <c r="AZ330" i="6"/>
  <c r="AZ331" i="6" s="1"/>
  <c r="AX330" i="6"/>
  <c r="AX331" i="6" s="1"/>
  <c r="AW330" i="6"/>
  <c r="AW331" i="6" s="1"/>
  <c r="AV330" i="6"/>
  <c r="AV331" i="6" s="1"/>
  <c r="AU330" i="6"/>
  <c r="AU331" i="6" s="1"/>
  <c r="AT330" i="6"/>
  <c r="AT331" i="6" s="1"/>
  <c r="AS330" i="6"/>
  <c r="AS331" i="6" s="1"/>
  <c r="AQ330" i="6"/>
  <c r="AQ331" i="6" s="1"/>
  <c r="AP330" i="6"/>
  <c r="AP331" i="6" s="1"/>
  <c r="AO330" i="6"/>
  <c r="AO331" i="6" s="1"/>
  <c r="AN330" i="6"/>
  <c r="AN331" i="6" s="1"/>
  <c r="AM330" i="6"/>
  <c r="AM331" i="6" s="1"/>
  <c r="AL330" i="6"/>
  <c r="AL331" i="6" s="1"/>
  <c r="AC330" i="6"/>
  <c r="AC331" i="6" s="1"/>
  <c r="AB330" i="6"/>
  <c r="AB331" i="6" s="1"/>
  <c r="AA330" i="6"/>
  <c r="AA331" i="6" s="1"/>
  <c r="Z330" i="6"/>
  <c r="Z331" i="6" s="1"/>
  <c r="Y330" i="6"/>
  <c r="Y331" i="6" s="1"/>
  <c r="X330" i="6"/>
  <c r="X331" i="6" s="1"/>
  <c r="V330" i="6"/>
  <c r="V331" i="6" s="1"/>
  <c r="U330" i="6"/>
  <c r="U331" i="6" s="1"/>
  <c r="T330" i="6"/>
  <c r="T331" i="6" s="1"/>
  <c r="S330" i="6"/>
  <c r="S331" i="6" s="1"/>
  <c r="R330" i="6"/>
  <c r="R331" i="6" s="1"/>
  <c r="Q330" i="6"/>
  <c r="Q331" i="6" s="1"/>
  <c r="O330" i="6"/>
  <c r="O331" i="6" s="1"/>
  <c r="N330" i="6"/>
  <c r="N331" i="6" s="1"/>
  <c r="M330" i="6"/>
  <c r="M331" i="6" s="1"/>
  <c r="L330" i="6"/>
  <c r="L331" i="6" s="1"/>
  <c r="K330" i="6"/>
  <c r="K331" i="6" s="1"/>
  <c r="J330" i="6"/>
  <c r="J331" i="6" s="1"/>
  <c r="AK329" i="6"/>
  <c r="AJ329" i="6"/>
  <c r="I329" i="6" s="1"/>
  <c r="AI329" i="6"/>
  <c r="AH329" i="6"/>
  <c r="G329" i="6" s="1"/>
  <c r="AG329" i="6"/>
  <c r="F329" i="6" s="1"/>
  <c r="AF329" i="6"/>
  <c r="E329" i="6" s="1"/>
  <c r="AE329" i="6"/>
  <c r="D329" i="6"/>
  <c r="AK328" i="6"/>
  <c r="AJ328" i="6"/>
  <c r="I328" i="6" s="1"/>
  <c r="AI328" i="6"/>
  <c r="AH328" i="6"/>
  <c r="G328" i="6" s="1"/>
  <c r="AG328" i="6"/>
  <c r="F328" i="6" s="1"/>
  <c r="AF328" i="6"/>
  <c r="E328" i="6" s="1"/>
  <c r="AE328" i="6"/>
  <c r="D328" i="6"/>
  <c r="AK327" i="6"/>
  <c r="AJ327" i="6"/>
  <c r="I327" i="6" s="1"/>
  <c r="AI327" i="6"/>
  <c r="AH327" i="6"/>
  <c r="G327" i="6" s="1"/>
  <c r="AG327" i="6"/>
  <c r="F327" i="6" s="1"/>
  <c r="AF327" i="6"/>
  <c r="E327" i="6" s="1"/>
  <c r="AE327" i="6"/>
  <c r="D327" i="6"/>
  <c r="AK326" i="6"/>
  <c r="AJ326" i="6"/>
  <c r="I326" i="6" s="1"/>
  <c r="AI326" i="6"/>
  <c r="AH326" i="6"/>
  <c r="G326" i="6" s="1"/>
  <c r="AG326" i="6"/>
  <c r="F326" i="6" s="1"/>
  <c r="AF326" i="6"/>
  <c r="E326" i="6" s="1"/>
  <c r="AE326" i="6"/>
  <c r="D326" i="6"/>
  <c r="AK325" i="6"/>
  <c r="AJ325" i="6"/>
  <c r="I325" i="6" s="1"/>
  <c r="AI325" i="6"/>
  <c r="AH325" i="6"/>
  <c r="G325" i="6" s="1"/>
  <c r="AG325" i="6"/>
  <c r="F325" i="6" s="1"/>
  <c r="AF325" i="6"/>
  <c r="E325" i="6" s="1"/>
  <c r="AE325" i="6"/>
  <c r="D325" i="6"/>
  <c r="AK324" i="6"/>
  <c r="AJ324" i="6"/>
  <c r="I324" i="6" s="1"/>
  <c r="AI324" i="6"/>
  <c r="AH324" i="6"/>
  <c r="G324" i="6" s="1"/>
  <c r="AG324" i="6"/>
  <c r="F324" i="6" s="1"/>
  <c r="AF324" i="6"/>
  <c r="E324" i="6" s="1"/>
  <c r="AE324" i="6"/>
  <c r="D324" i="6"/>
  <c r="AK323" i="6"/>
  <c r="AJ323" i="6"/>
  <c r="AI323" i="6"/>
  <c r="AH323" i="6"/>
  <c r="G323" i="6" s="1"/>
  <c r="AG323" i="6"/>
  <c r="F323" i="6" s="1"/>
  <c r="AF323" i="6"/>
  <c r="E323" i="6" s="1"/>
  <c r="AE323" i="6"/>
  <c r="I323" i="6"/>
  <c r="D323" i="6"/>
  <c r="AK322" i="6"/>
  <c r="AJ322" i="6"/>
  <c r="AI322" i="6"/>
  <c r="AH322" i="6"/>
  <c r="G322" i="6" s="1"/>
  <c r="AG322" i="6"/>
  <c r="F322" i="6" s="1"/>
  <c r="AF322" i="6"/>
  <c r="E322" i="6" s="1"/>
  <c r="AE322" i="6"/>
  <c r="D322" i="6" s="1"/>
  <c r="I322" i="6"/>
  <c r="AK321" i="6"/>
  <c r="AJ321" i="6"/>
  <c r="I321" i="6" s="1"/>
  <c r="AI321" i="6"/>
  <c r="AH321" i="6"/>
  <c r="G321" i="6" s="1"/>
  <c r="AG321" i="6"/>
  <c r="F321" i="6" s="1"/>
  <c r="AF321" i="6"/>
  <c r="E321" i="6" s="1"/>
  <c r="AE321" i="6"/>
  <c r="D321" i="6"/>
  <c r="AK320" i="6"/>
  <c r="AJ320" i="6"/>
  <c r="I320" i="6" s="1"/>
  <c r="AI320" i="6"/>
  <c r="AH320" i="6"/>
  <c r="G320" i="6" s="1"/>
  <c r="AG320" i="6"/>
  <c r="F320" i="6" s="1"/>
  <c r="AF320" i="6"/>
  <c r="E320" i="6" s="1"/>
  <c r="AE320" i="6"/>
  <c r="D320" i="6" s="1"/>
  <c r="AK319" i="6"/>
  <c r="AJ319" i="6"/>
  <c r="AI319" i="6"/>
  <c r="AH319" i="6"/>
  <c r="G319" i="6" s="1"/>
  <c r="AG319" i="6"/>
  <c r="F319" i="6" s="1"/>
  <c r="AF319" i="6"/>
  <c r="AE319" i="6"/>
  <c r="D319" i="6" s="1"/>
  <c r="I319" i="6"/>
  <c r="E319" i="6"/>
  <c r="AK318" i="6"/>
  <c r="AJ318" i="6"/>
  <c r="AI318" i="6"/>
  <c r="AH318" i="6"/>
  <c r="AG318" i="6"/>
  <c r="AF318" i="6"/>
  <c r="AE318" i="6"/>
  <c r="D318" i="6"/>
  <c r="AJ312" i="6"/>
  <c r="I312" i="6" s="1"/>
  <c r="AI312" i="6"/>
  <c r="AH312" i="6"/>
  <c r="AG312" i="6"/>
  <c r="F312" i="6" s="1"/>
  <c r="AF312" i="6"/>
  <c r="AE312" i="6"/>
  <c r="G312" i="6"/>
  <c r="E312" i="6"/>
  <c r="D312" i="6"/>
  <c r="BG316" i="6"/>
  <c r="BG317" i="6" s="1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G313" i="6"/>
  <c r="I311" i="6"/>
  <c r="AK315" i="6"/>
  <c r="AJ315" i="6"/>
  <c r="AI315" i="6"/>
  <c r="AH315" i="6"/>
  <c r="AG315" i="6"/>
  <c r="F315" i="6" s="1"/>
  <c r="AF315" i="6"/>
  <c r="E315" i="6" s="1"/>
  <c r="AE315" i="6"/>
  <c r="D315" i="6" s="1"/>
  <c r="AK314" i="6"/>
  <c r="AJ314" i="6"/>
  <c r="I314" i="6" s="1"/>
  <c r="AI314" i="6"/>
  <c r="AH314" i="6"/>
  <c r="G314" i="6" s="1"/>
  <c r="AG314" i="6"/>
  <c r="F314" i="6" s="1"/>
  <c r="AF314" i="6"/>
  <c r="E314" i="6" s="1"/>
  <c r="AE314" i="6"/>
  <c r="D314" i="6" s="1"/>
  <c r="AK313" i="6"/>
  <c r="AJ313" i="6"/>
  <c r="I313" i="6" s="1"/>
  <c r="AI313" i="6"/>
  <c r="AH313" i="6"/>
  <c r="AG313" i="6"/>
  <c r="F313" i="6" s="1"/>
  <c r="AF313" i="6"/>
  <c r="E313" i="6" s="1"/>
  <c r="AE313" i="6"/>
  <c r="D313" i="6" s="1"/>
  <c r="AK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F330" i="6" l="1"/>
  <c r="AF331" i="6" s="1"/>
  <c r="AG330" i="6"/>
  <c r="AG331" i="6" s="1"/>
  <c r="AH330" i="6"/>
  <c r="AH331" i="6" s="1"/>
  <c r="AI330" i="6"/>
  <c r="AI331" i="6" s="1"/>
  <c r="AJ330" i="6"/>
  <c r="I330" i="6" s="1"/>
  <c r="I331" i="6" s="1"/>
  <c r="D330" i="6"/>
  <c r="D331" i="6" s="1"/>
  <c r="E318" i="6"/>
  <c r="I318" i="6"/>
  <c r="AE330" i="6"/>
  <c r="AE331" i="6" s="1"/>
  <c r="E330" i="6"/>
  <c r="E331" i="6" s="1"/>
  <c r="F318" i="6"/>
  <c r="F330" i="6" s="1"/>
  <c r="F331" i="6" s="1"/>
  <c r="G318" i="6"/>
  <c r="G330" i="6" s="1"/>
  <c r="G331" i="6" s="1"/>
  <c r="AJ316" i="6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AJ331" i="6" l="1"/>
  <c r="I316" i="6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<sst xmlns="http://schemas.openxmlformats.org/spreadsheetml/2006/main" count="1779" uniqueCount="124">
  <si>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</si>
  <si>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</si>
  <si>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</si>
  <si>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</si>
  <si>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</si>
  <si>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</si>
  <si>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</si>
  <si>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</si>
  <si>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</si>
  <si>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</si>
  <si>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</si>
  <si>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</si>
  <si>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</si>
  <si>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</si>
  <si>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</si>
  <si>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</si>
  <si>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</si>
  <si>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</si>
  <si>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</si>
  <si>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</si>
  <si>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</si>
  <si>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</si>
  <si>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</si>
  <si>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</si>
  <si>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</si>
  <si>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</si>
  <si>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</si>
  <si>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</si>
  <si>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</si>
  <si>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</si>
  <si>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</si>
  <si>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</si>
  <si>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</si>
  <si>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</si>
  <si>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</si>
  <si>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</si>
  <si>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</si>
  <si>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</si>
  <si>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</si>
  <si>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</si>
  <si>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</si>
  <si>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</si>
  <si>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</si>
  <si>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</si>
  <si>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</si>
  <si>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</si>
  <si>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</si>
  <si>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</si>
  <si>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</si>
  <si>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</si>
  <si>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</si>
  <si>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</si>
  <si>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</si>
  <si>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</si>
  <si>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</si>
  <si>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</si>
  <si>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</si>
  <si>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</si>
  <si>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</si>
  <si>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</si>
  <si>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</si>
  <si>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</si>
  <si>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</si>
  <si>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</si>
  <si>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</si>
  <si>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</si>
  <si>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</si>
  <si>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</si>
  <si>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</si>
  <si>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</si>
  <si>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</si>
  <si>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</si>
  <si>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</si>
  <si>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</si>
  <si>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</si>
  <si>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</si>
  <si>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</si>
  <si>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</si>
  <si>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</si>
  <si>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</si>
  <si>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</si>
  <si>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</si>
  <si>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</si>
  <si>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</si>
  <si>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</si>
  <si>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</si>
  <si>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</si>
  <si>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</si>
  <si>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</si>
  <si>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</si>
  <si>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</si>
  <si>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</si>
  <si>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</si>
  <si>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</si>
  <si>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</si>
  <si>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</si>
  <si>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</si>
  <si>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</si>
  <si>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</si>
  <si>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</si>
  <si>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</si>
  <si>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</si>
  <si>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</si>
  <si>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</si>
  <si>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</si>
  <si>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</si>
  <si>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</si>
  <si>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</si>
  <si>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</si>
  <si>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</si>
  <si>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</si>
  <si>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</si>
  <si>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</si>
  <si>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</si>
  <si>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</si>
  <si>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</si>
  <si>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</si>
  <si>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</si>
  <si>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</si>
  <si>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</si>
  <si>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</si>
  <si>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</si>
  <si>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</si>
  <si>
    <t>２０２５年（R7）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</si>
</sst>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F332"/>
  <sheetViews>
    <sheetView tabSelected="1" showOutlineSymbols="0" view="pageBreakPreview" zoomScale="70" zoomScaleNormal="70" zoomScaleSheetLayoutView="70" workbookViewId="0">
      <pane xSplit="3" ySplit="5" topLeftCell="D311" activePane="bottomRight" state="frozen"/>
      <selection pane="topRight" activeCell="D1" sqref="D1"/>
      <selection pane="bottomLeft" activeCell="A6" sqref="A6"/>
      <selection pane="bottomRight" activeCell="O321" sqref="O321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>+J312+Q312+AE312+CB312+CI312+CP312</f>
        <v>368</v>
      </c>
      <c r="E312" s="226">
        <f>+K312+R312+AF312+CC312+CJ312+CQ312</f>
        <v>6378</v>
      </c>
      <c r="F312" s="124">
        <f>+L312+S312+AG312+CD312+CK312+CR312</f>
        <v>9233</v>
      </c>
      <c r="G312" s="124">
        <f>+M312+T312+AH312+CE312+CL312+CS312</f>
        <v>436</v>
      </c>
      <c r="H312" s="227"/>
      <c r="I312" s="228">
        <f>+O312+V312+AJ312+CG312+CN312+CU312</f>
        <v>10920</v>
      </c>
      <c r="J312" s="222">
        <v>105</v>
      </c>
      <c r="K312" s="221">
        <v>735</v>
      </c>
      <c r="L312" s="221">
        <v>1428</v>
      </c>
      <c r="M312" s="221">
        <v>105</v>
      </c>
      <c r="N312" s="221">
        <v>735</v>
      </c>
      <c r="O312" s="221">
        <v>1428</v>
      </c>
      <c r="P312" s="262" t="s">
        <v>41</v>
      </c>
      <c r="Q312" s="145">
        <v>86</v>
      </c>
      <c r="R312" s="147">
        <v>1322</v>
      </c>
      <c r="S312" s="147">
        <v>1638</v>
      </c>
      <c r="T312" s="147">
        <v>119</v>
      </c>
      <c r="U312" s="147">
        <v>1849</v>
      </c>
      <c r="V312" s="147">
        <v>2410</v>
      </c>
      <c r="W312" s="148">
        <v>307</v>
      </c>
      <c r="X312" s="121">
        <v>77</v>
      </c>
      <c r="Y312" s="124">
        <v>876</v>
      </c>
      <c r="Z312" s="124">
        <v>972</v>
      </c>
      <c r="AA312" s="124">
        <v>107</v>
      </c>
      <c r="AB312" s="124">
        <v>1358</v>
      </c>
      <c r="AC312" s="124">
        <v>1667</v>
      </c>
      <c r="AD312" s="125">
        <v>274</v>
      </c>
      <c r="AE312" s="121">
        <f t="shared" ref="AE312:AJ312" si="824">AL312+AS312+AZ312</f>
        <v>154</v>
      </c>
      <c r="AF312" s="124">
        <f t="shared" si="824"/>
        <v>4072</v>
      </c>
      <c r="AG312" s="124">
        <f t="shared" si="824"/>
        <v>5396</v>
      </c>
      <c r="AH312" s="124">
        <f t="shared" si="824"/>
        <v>182</v>
      </c>
      <c r="AI312" s="124">
        <f t="shared" si="824"/>
        <v>4593</v>
      </c>
      <c r="AJ312" s="124">
        <f t="shared" si="824"/>
        <v>5805</v>
      </c>
      <c r="AK312" s="125">
        <f t="shared" si="818"/>
        <v>254</v>
      </c>
      <c r="AL312" s="121">
        <v>100</v>
      </c>
      <c r="AM312" s="124">
        <v>836</v>
      </c>
      <c r="AN312" s="124">
        <v>1837</v>
      </c>
      <c r="AO312" s="124">
        <v>118</v>
      </c>
      <c r="AP312" s="124">
        <v>1078</v>
      </c>
      <c r="AQ312" s="124">
        <v>2095</v>
      </c>
      <c r="AR312" s="125">
        <v>146</v>
      </c>
      <c r="AS312" s="121">
        <v>50</v>
      </c>
      <c r="AT312" s="124">
        <v>2197</v>
      </c>
      <c r="AU312" s="124">
        <v>2424</v>
      </c>
      <c r="AV312" s="124">
        <v>60</v>
      </c>
      <c r="AW312" s="124">
        <v>2476</v>
      </c>
      <c r="AX312" s="124">
        <v>2575</v>
      </c>
      <c r="AY312" s="160">
        <v>108</v>
      </c>
      <c r="AZ312" s="121">
        <v>4</v>
      </c>
      <c r="BA312" s="124">
        <v>1039</v>
      </c>
      <c r="BB312" s="124">
        <v>1135</v>
      </c>
      <c r="BC312" s="124">
        <v>4</v>
      </c>
      <c r="BD312" s="124">
        <v>1039</v>
      </c>
      <c r="BE312" s="124">
        <v>1135</v>
      </c>
      <c r="BF312" s="160" t="s">
        <v>41</v>
      </c>
      <c r="BG312" s="121">
        <v>48</v>
      </c>
      <c r="BH312" s="124">
        <v>1533</v>
      </c>
      <c r="BI312" s="124">
        <v>1401</v>
      </c>
      <c r="BJ312" s="124">
        <v>71</v>
      </c>
      <c r="BK312" s="124">
        <v>2018</v>
      </c>
      <c r="BL312" s="124">
        <v>1781</v>
      </c>
      <c r="BM312" s="124">
        <v>237</v>
      </c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>
        <v>7</v>
      </c>
      <c r="CC312" s="124">
        <v>58</v>
      </c>
      <c r="CD312" s="124">
        <v>58</v>
      </c>
      <c r="CE312" s="124">
        <v>7</v>
      </c>
      <c r="CF312" s="237" t="s">
        <v>41</v>
      </c>
      <c r="CG312" s="124">
        <v>58</v>
      </c>
      <c r="CH312" s="125">
        <v>1</v>
      </c>
      <c r="CI312" s="123">
        <v>2</v>
      </c>
      <c r="CJ312" s="124">
        <v>143</v>
      </c>
      <c r="CK312" s="124">
        <v>497</v>
      </c>
      <c r="CL312" s="124">
        <v>9</v>
      </c>
      <c r="CM312" s="237" t="s">
        <v>41</v>
      </c>
      <c r="CN312" s="124">
        <v>1003</v>
      </c>
      <c r="CO312" s="125">
        <v>56</v>
      </c>
      <c r="CP312" s="220">
        <v>14</v>
      </c>
      <c r="CQ312" s="124">
        <v>48</v>
      </c>
      <c r="CR312" s="124">
        <v>216</v>
      </c>
      <c r="CS312" s="124">
        <v>14</v>
      </c>
      <c r="CT312" s="237" t="s">
        <v>41</v>
      </c>
      <c r="CU312" s="124">
        <v>216</v>
      </c>
      <c r="CV312" s="160">
        <v>8</v>
      </c>
      <c r="CW312" s="115"/>
      <c r="CX312" s="115"/>
      <c r="CY312" s="199">
        <v>189</v>
      </c>
      <c r="CZ312" s="200">
        <v>2118</v>
      </c>
      <c r="DA312" s="200">
        <v>8697</v>
      </c>
      <c r="DB312" s="200">
        <v>239</v>
      </c>
      <c r="DC312" s="56">
        <v>2883</v>
      </c>
      <c r="DD312" s="200">
        <v>10229</v>
      </c>
      <c r="DE312" s="210">
        <v>508</v>
      </c>
      <c r="DF312" s="213"/>
    </row>
    <row r="313" spans="2:110" x14ac:dyDescent="0.15">
      <c r="B313" s="8"/>
      <c r="C313" s="10" t="s">
        <v>9</v>
      </c>
      <c r="D313" s="142">
        <f t="shared" si="823"/>
        <v>485</v>
      </c>
      <c r="E313" s="238">
        <f t="shared" si="808"/>
        <v>10297</v>
      </c>
      <c r="F313" s="230">
        <f t="shared" si="809"/>
        <v>15010</v>
      </c>
      <c r="G313" s="230">
        <f t="shared" si="810"/>
        <v>454</v>
      </c>
      <c r="H313" s="230"/>
      <c r="I313" s="242">
        <f t="shared" si="811"/>
        <v>14330</v>
      </c>
      <c r="J313" s="169">
        <v>108</v>
      </c>
      <c r="K313" s="130">
        <v>710</v>
      </c>
      <c r="L313" s="130">
        <v>1164</v>
      </c>
      <c r="M313" s="130">
        <v>108</v>
      </c>
      <c r="N313" s="130">
        <v>710</v>
      </c>
      <c r="O313" s="130">
        <v>1164</v>
      </c>
      <c r="P313" s="265" t="s">
        <v>41</v>
      </c>
      <c r="Q313" s="223">
        <v>109</v>
      </c>
      <c r="R313" s="224">
        <v>1319</v>
      </c>
      <c r="S313" s="224">
        <v>1935</v>
      </c>
      <c r="T313" s="224">
        <v>86</v>
      </c>
      <c r="U313" s="224">
        <v>919</v>
      </c>
      <c r="V313" s="224">
        <v>1310</v>
      </c>
      <c r="W313" s="223">
        <v>330</v>
      </c>
      <c r="X313" s="127">
        <v>90</v>
      </c>
      <c r="Y313" s="130">
        <v>916</v>
      </c>
      <c r="Z313" s="130">
        <v>1234</v>
      </c>
      <c r="AA313" s="130">
        <v>70</v>
      </c>
      <c r="AB313" s="130">
        <v>656</v>
      </c>
      <c r="AC313" s="130">
        <v>911</v>
      </c>
      <c r="AD313" s="131">
        <v>294</v>
      </c>
      <c r="AE313" s="127">
        <f t="shared" si="812"/>
        <v>189</v>
      </c>
      <c r="AF313" s="130">
        <f t="shared" si="813"/>
        <v>8068</v>
      </c>
      <c r="AG313" s="130">
        <f t="shared" si="814"/>
        <v>10869</v>
      </c>
      <c r="AH313" s="130">
        <f t="shared" si="815"/>
        <v>179</v>
      </c>
      <c r="AI313" s="130">
        <f t="shared" si="816"/>
        <v>7912</v>
      </c>
      <c r="AJ313" s="130">
        <f t="shared" si="817"/>
        <v>10716</v>
      </c>
      <c r="AK313" s="131">
        <f t="shared" si="818"/>
        <v>264</v>
      </c>
      <c r="AL313" s="127">
        <v>123</v>
      </c>
      <c r="AM313" s="130">
        <v>1301</v>
      </c>
      <c r="AN313" s="130">
        <v>3072</v>
      </c>
      <c r="AO313" s="130">
        <v>114</v>
      </c>
      <c r="AP313" s="130">
        <v>1194</v>
      </c>
      <c r="AQ313" s="130">
        <v>2957</v>
      </c>
      <c r="AR313" s="131">
        <v>155</v>
      </c>
      <c r="AS313" s="127">
        <v>58</v>
      </c>
      <c r="AT313" s="130">
        <v>3145</v>
      </c>
      <c r="AU313" s="130">
        <v>3529</v>
      </c>
      <c r="AV313" s="130">
        <v>57</v>
      </c>
      <c r="AW313" s="130">
        <v>3096</v>
      </c>
      <c r="AX313" s="130">
        <v>3491</v>
      </c>
      <c r="AY313" s="131">
        <v>109</v>
      </c>
      <c r="AZ313" s="127">
        <v>8</v>
      </c>
      <c r="BA313" s="130">
        <v>3622</v>
      </c>
      <c r="BB313" s="130">
        <v>4268</v>
      </c>
      <c r="BC313" s="130">
        <v>8</v>
      </c>
      <c r="BD313" s="130">
        <v>3622</v>
      </c>
      <c r="BE313" s="130">
        <v>4268</v>
      </c>
      <c r="BF313" s="104" t="s">
        <v>41</v>
      </c>
      <c r="BG313" s="127">
        <v>53</v>
      </c>
      <c r="BH313" s="130">
        <v>1211</v>
      </c>
      <c r="BI313" s="130">
        <v>1148</v>
      </c>
      <c r="BJ313" s="130">
        <v>51</v>
      </c>
      <c r="BK313" s="130">
        <v>1108</v>
      </c>
      <c r="BL313" s="130">
        <v>1017</v>
      </c>
      <c r="BM313" s="130">
        <v>239</v>
      </c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>
        <v>8</v>
      </c>
      <c r="CC313" s="130">
        <v>69</v>
      </c>
      <c r="CD313" s="130">
        <v>149</v>
      </c>
      <c r="CE313" s="130">
        <v>8</v>
      </c>
      <c r="CF313" s="48" t="s">
        <v>17</v>
      </c>
      <c r="CG313" s="130">
        <v>154</v>
      </c>
      <c r="CH313" s="131">
        <v>1</v>
      </c>
      <c r="CI313" s="129">
        <v>2</v>
      </c>
      <c r="CJ313" s="130">
        <v>13</v>
      </c>
      <c r="CK313" s="130">
        <v>54</v>
      </c>
      <c r="CL313" s="130">
        <v>4</v>
      </c>
      <c r="CM313" s="48" t="s">
        <v>17</v>
      </c>
      <c r="CN313" s="130">
        <v>147</v>
      </c>
      <c r="CO313" s="131">
        <v>54</v>
      </c>
      <c r="CP313" s="127">
        <v>69</v>
      </c>
      <c r="CQ313" s="130">
        <v>118</v>
      </c>
      <c r="CR313" s="130">
        <v>839</v>
      </c>
      <c r="CS313" s="130">
        <v>69</v>
      </c>
      <c r="CT313" s="48" t="s">
        <v>17</v>
      </c>
      <c r="CU313" s="130">
        <v>839</v>
      </c>
      <c r="CV313" s="104">
        <v>8</v>
      </c>
      <c r="CW313" s="115"/>
      <c r="CX313" s="115"/>
      <c r="CY313" s="196">
        <v>146</v>
      </c>
      <c r="CZ313" s="197">
        <v>1690</v>
      </c>
      <c r="DA313" s="198">
        <v>6560</v>
      </c>
      <c r="DB313" s="197">
        <v>131</v>
      </c>
      <c r="DC313" s="198">
        <v>1493</v>
      </c>
      <c r="DD313" s="198">
        <v>6357</v>
      </c>
      <c r="DE313" s="255">
        <v>523</v>
      </c>
      <c r="DF313" s="213"/>
    </row>
    <row r="314" spans="2:110" x14ac:dyDescent="0.15">
      <c r="B314" s="8"/>
      <c r="C314" s="9" t="s">
        <v>10</v>
      </c>
      <c r="D314" s="220">
        <f t="shared" si="823"/>
        <v>366</v>
      </c>
      <c r="E314" s="122">
        <f t="shared" si="808"/>
        <v>8090</v>
      </c>
      <c r="F314" s="124">
        <f t="shared" si="809"/>
        <v>11081</v>
      </c>
      <c r="G314" s="124">
        <f t="shared" si="810"/>
        <v>366</v>
      </c>
      <c r="H314" s="124"/>
      <c r="I314" s="201">
        <f t="shared" si="811"/>
        <v>10601</v>
      </c>
      <c r="J314" s="171">
        <v>88</v>
      </c>
      <c r="K314" s="124">
        <v>654</v>
      </c>
      <c r="L314" s="124">
        <v>1024</v>
      </c>
      <c r="M314" s="124">
        <v>88</v>
      </c>
      <c r="N314" s="124">
        <v>654</v>
      </c>
      <c r="O314" s="124">
        <v>1024</v>
      </c>
      <c r="P314" s="265" t="s">
        <v>41</v>
      </c>
      <c r="Q314" s="121">
        <v>90</v>
      </c>
      <c r="R314" s="124">
        <v>1242</v>
      </c>
      <c r="S314" s="124">
        <v>1887</v>
      </c>
      <c r="T314" s="124">
        <v>82</v>
      </c>
      <c r="U314" s="124">
        <v>946</v>
      </c>
      <c r="V314" s="124">
        <v>1430</v>
      </c>
      <c r="W314" s="125">
        <v>338</v>
      </c>
      <c r="X314" s="121">
        <v>72</v>
      </c>
      <c r="Y314" s="124">
        <v>813</v>
      </c>
      <c r="Z314" s="124">
        <v>1013</v>
      </c>
      <c r="AA314" s="124">
        <v>65</v>
      </c>
      <c r="AB314" s="124">
        <v>682</v>
      </c>
      <c r="AC314" s="124">
        <v>901</v>
      </c>
      <c r="AD314" s="125">
        <v>301</v>
      </c>
      <c r="AE314" s="121">
        <f t="shared" si="812"/>
        <v>159</v>
      </c>
      <c r="AF314" s="124">
        <f t="shared" si="813"/>
        <v>5953</v>
      </c>
      <c r="AG314" s="124">
        <f t="shared" si="814"/>
        <v>7566</v>
      </c>
      <c r="AH314" s="124">
        <f t="shared" si="815"/>
        <v>166</v>
      </c>
      <c r="AI314" s="124">
        <f t="shared" si="816"/>
        <v>6036</v>
      </c>
      <c r="AJ314" s="124">
        <f t="shared" si="817"/>
        <v>7536</v>
      </c>
      <c r="AK314" s="125">
        <f t="shared" si="818"/>
        <v>257</v>
      </c>
      <c r="AL314" s="121">
        <v>97</v>
      </c>
      <c r="AM314" s="124">
        <v>1061</v>
      </c>
      <c r="AN314" s="124">
        <v>2113</v>
      </c>
      <c r="AO314" s="124">
        <v>99</v>
      </c>
      <c r="AP314" s="124">
        <v>1029</v>
      </c>
      <c r="AQ314" s="124">
        <v>2061</v>
      </c>
      <c r="AR314" s="125">
        <v>153</v>
      </c>
      <c r="AS314" s="121">
        <v>58</v>
      </c>
      <c r="AT314" s="124">
        <v>3344</v>
      </c>
      <c r="AU314" s="124">
        <v>4164</v>
      </c>
      <c r="AV314" s="124">
        <v>63</v>
      </c>
      <c r="AW314" s="124">
        <v>3459</v>
      </c>
      <c r="AX314" s="124">
        <v>4186</v>
      </c>
      <c r="AY314" s="125">
        <v>104</v>
      </c>
      <c r="AZ314" s="121">
        <v>4</v>
      </c>
      <c r="BA314" s="124">
        <v>1548</v>
      </c>
      <c r="BB314" s="124">
        <v>1289</v>
      </c>
      <c r="BC314" s="124">
        <v>4</v>
      </c>
      <c r="BD314" s="124">
        <v>1548</v>
      </c>
      <c r="BE314" s="124">
        <v>1289</v>
      </c>
      <c r="BF314" s="104" t="s">
        <v>41</v>
      </c>
      <c r="BG314" s="121">
        <v>54</v>
      </c>
      <c r="BH314" s="124">
        <v>1777</v>
      </c>
      <c r="BI314" s="124">
        <v>1530</v>
      </c>
      <c r="BJ314" s="124">
        <v>51</v>
      </c>
      <c r="BK314" s="124">
        <v>1758</v>
      </c>
      <c r="BL314" s="124">
        <v>1485</v>
      </c>
      <c r="BM314" s="124">
        <v>242</v>
      </c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>
        <v>7</v>
      </c>
      <c r="CC314" s="124">
        <v>42</v>
      </c>
      <c r="CD314" s="124">
        <v>47</v>
      </c>
      <c r="CE314" s="124">
        <v>7</v>
      </c>
      <c r="CF314" s="48" t="s">
        <v>41</v>
      </c>
      <c r="CG314" s="124">
        <v>47</v>
      </c>
      <c r="CH314" s="125">
        <v>1</v>
      </c>
      <c r="CI314" s="123">
        <v>6</v>
      </c>
      <c r="CJ314" s="124">
        <v>49</v>
      </c>
      <c r="CK314" s="124">
        <v>202</v>
      </c>
      <c r="CL314" s="124">
        <v>7</v>
      </c>
      <c r="CM314" s="48" t="s">
        <v>41</v>
      </c>
      <c r="CN314" s="124">
        <v>209</v>
      </c>
      <c r="CO314" s="104">
        <v>53</v>
      </c>
      <c r="CP314" s="220">
        <v>16</v>
      </c>
      <c r="CQ314" s="124">
        <v>150</v>
      </c>
      <c r="CR314" s="124">
        <v>355</v>
      </c>
      <c r="CS314" s="124">
        <v>16</v>
      </c>
      <c r="CT314" s="48" t="s">
        <v>41</v>
      </c>
      <c r="CU314" s="124">
        <v>355</v>
      </c>
      <c r="CV314" s="104">
        <v>8</v>
      </c>
      <c r="CW314" s="115"/>
      <c r="CY314" s="202">
        <v>151</v>
      </c>
      <c r="CZ314" s="203">
        <v>1745</v>
      </c>
      <c r="DA314" s="204">
        <v>7109</v>
      </c>
      <c r="DB314" s="203">
        <v>155</v>
      </c>
      <c r="DC314" s="204">
        <v>1904</v>
      </c>
      <c r="DD314" s="204">
        <v>7586</v>
      </c>
      <c r="DE314" s="212">
        <v>519</v>
      </c>
      <c r="DF314" s="213"/>
    </row>
    <row r="315" spans="2:110" x14ac:dyDescent="0.15">
      <c r="B315" s="8"/>
      <c r="C315" s="9" t="s">
        <v>11</v>
      </c>
      <c r="D315" s="220">
        <f t="shared" si="823"/>
        <v>412</v>
      </c>
      <c r="E315" s="122">
        <f t="shared" si="808"/>
        <v>9977</v>
      </c>
      <c r="F315" s="124">
        <f t="shared" si="809"/>
        <v>16338</v>
      </c>
      <c r="G315" s="124">
        <f t="shared" si="810"/>
        <v>432</v>
      </c>
      <c r="H315" s="124"/>
      <c r="I315" s="201">
        <f t="shared" si="811"/>
        <v>16851</v>
      </c>
      <c r="J315" s="172">
        <v>112</v>
      </c>
      <c r="K315" s="124">
        <v>1012</v>
      </c>
      <c r="L315" s="124">
        <v>2032</v>
      </c>
      <c r="M315" s="124">
        <v>112</v>
      </c>
      <c r="N315" s="124">
        <v>1012</v>
      </c>
      <c r="O315" s="124">
        <v>2025</v>
      </c>
      <c r="P315" s="262" t="s">
        <v>41</v>
      </c>
      <c r="Q315" s="121">
        <v>96</v>
      </c>
      <c r="R315" s="124">
        <v>1562</v>
      </c>
      <c r="S315" s="124">
        <v>1925</v>
      </c>
      <c r="T315" s="124">
        <v>110</v>
      </c>
      <c r="U315" s="124">
        <v>1696</v>
      </c>
      <c r="V315" s="124">
        <v>2247</v>
      </c>
      <c r="W315" s="125">
        <v>324</v>
      </c>
      <c r="X315" s="121">
        <v>72</v>
      </c>
      <c r="Y315" s="124">
        <v>907</v>
      </c>
      <c r="Z315" s="124">
        <v>999</v>
      </c>
      <c r="AA315" s="124">
        <v>82</v>
      </c>
      <c r="AB315" s="124">
        <v>933</v>
      </c>
      <c r="AC315" s="124">
        <v>1142</v>
      </c>
      <c r="AD315" s="125">
        <v>291</v>
      </c>
      <c r="AE315" s="121">
        <f t="shared" si="812"/>
        <v>147</v>
      </c>
      <c r="AF315" s="124">
        <f t="shared" si="813"/>
        <v>6791</v>
      </c>
      <c r="AG315" s="124">
        <f t="shared" si="814"/>
        <v>10627</v>
      </c>
      <c r="AH315" s="124">
        <f t="shared" si="815"/>
        <v>152</v>
      </c>
      <c r="AI315" s="124">
        <f t="shared" si="816"/>
        <v>6785</v>
      </c>
      <c r="AJ315" s="124">
        <f t="shared" si="817"/>
        <v>10694</v>
      </c>
      <c r="AK315" s="125">
        <f t="shared" si="818"/>
        <v>252</v>
      </c>
      <c r="AL315" s="121">
        <v>98</v>
      </c>
      <c r="AM315" s="124">
        <v>1169</v>
      </c>
      <c r="AN315" s="124">
        <v>2558</v>
      </c>
      <c r="AO315" s="124">
        <v>99</v>
      </c>
      <c r="AP315" s="124">
        <v>1205</v>
      </c>
      <c r="AQ315" s="124">
        <v>2617</v>
      </c>
      <c r="AR315" s="125">
        <v>152</v>
      </c>
      <c r="AS315" s="121">
        <v>44</v>
      </c>
      <c r="AT315" s="124">
        <v>2082</v>
      </c>
      <c r="AU315" s="124">
        <v>2226</v>
      </c>
      <c r="AV315" s="124">
        <v>48</v>
      </c>
      <c r="AW315" s="124">
        <v>2040</v>
      </c>
      <c r="AX315" s="124">
        <v>2234</v>
      </c>
      <c r="AY315" s="125">
        <v>100</v>
      </c>
      <c r="AZ315" s="121">
        <v>5</v>
      </c>
      <c r="BA315" s="124">
        <v>3540</v>
      </c>
      <c r="BB315" s="124">
        <v>5843</v>
      </c>
      <c r="BC315" s="124">
        <v>5</v>
      </c>
      <c r="BD315" s="124">
        <v>3540</v>
      </c>
      <c r="BE315" s="124">
        <v>5843</v>
      </c>
      <c r="BF315" s="104" t="s">
        <v>41</v>
      </c>
      <c r="BG315" s="121">
        <v>52</v>
      </c>
      <c r="BH315" s="124">
        <v>2405</v>
      </c>
      <c r="BI315" s="124">
        <v>2279</v>
      </c>
      <c r="BJ315" s="124">
        <v>56</v>
      </c>
      <c r="BK315" s="124">
        <v>2424</v>
      </c>
      <c r="BL315" s="124">
        <v>2333</v>
      </c>
      <c r="BM315" s="124">
        <v>238</v>
      </c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>
        <v>9</v>
      </c>
      <c r="CC315" s="124">
        <v>54</v>
      </c>
      <c r="CD315" s="124">
        <v>88</v>
      </c>
      <c r="CE315" s="124">
        <v>9</v>
      </c>
      <c r="CF315" s="48" t="s">
        <v>41</v>
      </c>
      <c r="CG315" s="124">
        <v>88</v>
      </c>
      <c r="CH315" s="104">
        <v>1</v>
      </c>
      <c r="CI315" s="123">
        <v>10</v>
      </c>
      <c r="CJ315" s="124">
        <v>261</v>
      </c>
      <c r="CK315" s="124">
        <v>871</v>
      </c>
      <c r="CL315" s="124">
        <v>11</v>
      </c>
      <c r="CM315" s="48" t="s">
        <v>41</v>
      </c>
      <c r="CN315" s="124">
        <v>1002</v>
      </c>
      <c r="CO315" s="125">
        <v>52</v>
      </c>
      <c r="CP315" s="220">
        <v>38</v>
      </c>
      <c r="CQ315" s="124">
        <v>297</v>
      </c>
      <c r="CR315" s="124">
        <v>795</v>
      </c>
      <c r="CS315" s="124">
        <v>38</v>
      </c>
      <c r="CT315" s="48" t="s">
        <v>41</v>
      </c>
      <c r="CU315" s="124">
        <v>795</v>
      </c>
      <c r="CV315" s="104">
        <v>8</v>
      </c>
      <c r="CW315" s="115"/>
      <c r="CX315" s="115"/>
      <c r="CY315" s="176">
        <v>155</v>
      </c>
      <c r="CZ315" s="124">
        <v>1694</v>
      </c>
      <c r="DA315" s="124">
        <v>7397</v>
      </c>
      <c r="DB315" s="124">
        <v>176</v>
      </c>
      <c r="DC315" s="48">
        <v>2055</v>
      </c>
      <c r="DD315" s="124">
        <v>8011</v>
      </c>
      <c r="DE315" s="46">
        <v>498</v>
      </c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4601</v>
      </c>
      <c r="E316" s="108">
        <f t="shared" ref="E316:G316" si="825">SUM(E304:E315)</f>
        <v>97755</v>
      </c>
      <c r="F316" s="108">
        <f t="shared" si="825"/>
        <v>142476</v>
      </c>
      <c r="G316" s="108">
        <f t="shared" si="825"/>
        <v>4630</v>
      </c>
      <c r="H316" s="108"/>
      <c r="I316" s="110">
        <f t="shared" ref="I316" si="826">+O316+V316+AJ316+CG316+CN316+CU316</f>
        <v>142673</v>
      </c>
      <c r="J316" s="114">
        <f t="shared" ref="J316:O316" si="827">SUM(J304:J315)</f>
        <v>996</v>
      </c>
      <c r="K316" s="108">
        <f t="shared" si="827"/>
        <v>8015</v>
      </c>
      <c r="L316" s="108">
        <f t="shared" si="827"/>
        <v>14328</v>
      </c>
      <c r="M316" s="108">
        <f t="shared" si="827"/>
        <v>996</v>
      </c>
      <c r="N316" s="108">
        <f t="shared" si="827"/>
        <v>8015</v>
      </c>
      <c r="O316" s="108">
        <f t="shared" si="827"/>
        <v>14320</v>
      </c>
      <c r="P316" s="110"/>
      <c r="Q316" s="114">
        <f t="shared" ref="Q316:V316" si="828">SUM(Q304:Q315)</f>
        <v>1059</v>
      </c>
      <c r="R316" s="108">
        <f t="shared" si="828"/>
        <v>15389</v>
      </c>
      <c r="S316" s="108">
        <f t="shared" si="828"/>
        <v>20058</v>
      </c>
      <c r="T316" s="108">
        <f t="shared" si="828"/>
        <v>1075</v>
      </c>
      <c r="U316" s="108">
        <f t="shared" si="828"/>
        <v>15195</v>
      </c>
      <c r="V316" s="108">
        <f t="shared" si="828"/>
        <v>20026</v>
      </c>
      <c r="W316" s="110"/>
      <c r="X316" s="114">
        <f t="shared" ref="X316:AC316" si="829">SUM(X304:X315)</f>
        <v>828</v>
      </c>
      <c r="Y316" s="108">
        <f t="shared" si="829"/>
        <v>9307</v>
      </c>
      <c r="Z316" s="108">
        <f t="shared" si="829"/>
        <v>10882</v>
      </c>
      <c r="AA316" s="108">
        <f t="shared" si="829"/>
        <v>838</v>
      </c>
      <c r="AB316" s="108">
        <f t="shared" si="829"/>
        <v>8990</v>
      </c>
      <c r="AC316" s="108">
        <f t="shared" si="829"/>
        <v>11098</v>
      </c>
      <c r="AD316" s="110"/>
      <c r="AE316" s="114">
        <f t="shared" ref="AE316:AJ316" si="830">SUM(AE304:AE315)</f>
        <v>1943</v>
      </c>
      <c r="AF316" s="108">
        <f t="shared" si="830"/>
        <v>69119</v>
      </c>
      <c r="AG316" s="108">
        <f t="shared" si="830"/>
        <v>94519</v>
      </c>
      <c r="AH316" s="108">
        <f t="shared" si="830"/>
        <v>1960</v>
      </c>
      <c r="AI316" s="108">
        <f t="shared" si="830"/>
        <v>69289</v>
      </c>
      <c r="AJ316" s="108">
        <f t="shared" si="830"/>
        <v>94471</v>
      </c>
      <c r="AK316" s="154"/>
      <c r="AL316" s="106">
        <f t="shared" ref="AL316:AQ316" si="831">SUM(AL304:AL315)</f>
        <v>1246</v>
      </c>
      <c r="AM316" s="108">
        <f t="shared" si="831"/>
        <v>11913</v>
      </c>
      <c r="AN316" s="108">
        <f t="shared" si="831"/>
        <v>26950</v>
      </c>
      <c r="AO316" s="108">
        <f t="shared" si="831"/>
        <v>1237</v>
      </c>
      <c r="AP316" s="108">
        <f t="shared" si="831"/>
        <v>11769</v>
      </c>
      <c r="AQ316" s="108">
        <f t="shared" si="831"/>
        <v>26784</v>
      </c>
      <c r="AR316" s="110"/>
      <c r="AS316" s="114">
        <f t="shared" ref="AS316:AX316" si="832">SUM(AS304:AS315)</f>
        <v>640</v>
      </c>
      <c r="AT316" s="108">
        <f t="shared" si="832"/>
        <v>30431</v>
      </c>
      <c r="AU316" s="108">
        <f t="shared" si="832"/>
        <v>36406</v>
      </c>
      <c r="AV316" s="108">
        <f t="shared" si="832"/>
        <v>666</v>
      </c>
      <c r="AW316" s="108">
        <f t="shared" si="832"/>
        <v>30745</v>
      </c>
      <c r="AX316" s="108">
        <f t="shared" si="832"/>
        <v>36524</v>
      </c>
      <c r="AY316" s="110"/>
      <c r="AZ316" s="114">
        <f t="shared" ref="AZ316:BE316" si="833">SUM(AZ304:AZ315)</f>
        <v>57</v>
      </c>
      <c r="BA316" s="108">
        <f t="shared" si="833"/>
        <v>26775</v>
      </c>
      <c r="BB316" s="108">
        <f t="shared" si="833"/>
        <v>31163</v>
      </c>
      <c r="BC316" s="108">
        <f t="shared" si="833"/>
        <v>57</v>
      </c>
      <c r="BD316" s="108">
        <f t="shared" si="833"/>
        <v>26775</v>
      </c>
      <c r="BE316" s="108">
        <f t="shared" si="833"/>
        <v>31163</v>
      </c>
      <c r="BF316" s="110"/>
      <c r="BG316" s="114">
        <f t="shared" ref="BG316:BL316" si="834">SUM(BG304:BG315)</f>
        <v>587</v>
      </c>
      <c r="BH316" s="108">
        <f t="shared" si="834"/>
        <v>17587</v>
      </c>
      <c r="BI316" s="108">
        <f t="shared" si="834"/>
        <v>17002</v>
      </c>
      <c r="BJ316" s="108">
        <f t="shared" si="834"/>
        <v>603</v>
      </c>
      <c r="BK316" s="108">
        <f t="shared" si="834"/>
        <v>17829</v>
      </c>
      <c r="BL316" s="108">
        <f t="shared" si="834"/>
        <v>17034</v>
      </c>
      <c r="BM316" s="110"/>
      <c r="BN316" s="106">
        <f t="shared" ref="BN316:CE316" si="835">SUM(BN304:BN315)</f>
        <v>0</v>
      </c>
      <c r="BO316" s="106">
        <f t="shared" si="835"/>
        <v>0</v>
      </c>
      <c r="BP316" s="106">
        <f t="shared" si="835"/>
        <v>0</v>
      </c>
      <c r="BQ316" s="106">
        <f t="shared" si="835"/>
        <v>0</v>
      </c>
      <c r="BR316" s="106">
        <f t="shared" si="835"/>
        <v>0</v>
      </c>
      <c r="BS316" s="106">
        <f t="shared" si="835"/>
        <v>0</v>
      </c>
      <c r="BT316" s="106">
        <f t="shared" si="835"/>
        <v>0</v>
      </c>
      <c r="BU316" s="106">
        <f t="shared" si="835"/>
        <v>0</v>
      </c>
      <c r="BV316" s="106">
        <f t="shared" si="835"/>
        <v>0</v>
      </c>
      <c r="BW316" s="106">
        <f t="shared" si="835"/>
        <v>0</v>
      </c>
      <c r="BX316" s="106">
        <f t="shared" si="835"/>
        <v>0</v>
      </c>
      <c r="BY316" s="106">
        <f t="shared" si="835"/>
        <v>0</v>
      </c>
      <c r="BZ316" s="106">
        <f t="shared" si="835"/>
        <v>0</v>
      </c>
      <c r="CA316" s="106">
        <f t="shared" si="835"/>
        <v>0</v>
      </c>
      <c r="CB316" s="114">
        <f t="shared" si="835"/>
        <v>108</v>
      </c>
      <c r="CC316" s="108">
        <f t="shared" si="835"/>
        <v>912</v>
      </c>
      <c r="CD316" s="108">
        <f t="shared" si="835"/>
        <v>1447</v>
      </c>
      <c r="CE316" s="108">
        <f t="shared" si="835"/>
        <v>108</v>
      </c>
      <c r="CF316" s="108"/>
      <c r="CG316" s="108">
        <f t="shared" ref="CG316" si="836">SUM(CG304:CG315)</f>
        <v>1437</v>
      </c>
      <c r="CH316" s="110"/>
      <c r="CI316" s="114">
        <f t="shared" ref="CI316:CL316" si="837">SUM(CI304:CI315)</f>
        <v>91</v>
      </c>
      <c r="CJ316" s="107">
        <f t="shared" si="837"/>
        <v>1849</v>
      </c>
      <c r="CK316" s="107">
        <f t="shared" si="837"/>
        <v>5997</v>
      </c>
      <c r="CL316" s="107">
        <f t="shared" si="837"/>
        <v>87</v>
      </c>
      <c r="CM316" s="107"/>
      <c r="CN316" s="107">
        <f t="shared" ref="CN316" si="838">SUM(CN304:CN315)</f>
        <v>6292</v>
      </c>
      <c r="CO316" s="110"/>
      <c r="CP316" s="114">
        <f t="shared" ref="CP316:CS316" si="839">SUM(CP304:CP315)</f>
        <v>404</v>
      </c>
      <c r="CQ316" s="108">
        <f t="shared" si="839"/>
        <v>2471</v>
      </c>
      <c r="CR316" s="108">
        <f t="shared" si="839"/>
        <v>6127</v>
      </c>
      <c r="CS316" s="108">
        <f t="shared" si="839"/>
        <v>404</v>
      </c>
      <c r="CT316" s="108"/>
      <c r="CU316" s="154">
        <f t="shared" ref="CU316" si="840">SUM(CU304:CU315)</f>
        <v>6127</v>
      </c>
      <c r="CV316" s="113"/>
      <c r="CW316" s="115"/>
      <c r="CX316" s="115"/>
      <c r="CY316" s="179">
        <f>SUM(CY304:CY315)</f>
        <v>1886</v>
      </c>
      <c r="CZ316" s="234">
        <f t="shared" ref="CZ316:DD316" si="841">SUM(CZ304:CZ315)</f>
        <v>22449</v>
      </c>
      <c r="DA316" s="234">
        <f t="shared" si="841"/>
        <v>84426</v>
      </c>
      <c r="DB316" s="234">
        <f t="shared" si="841"/>
        <v>1886</v>
      </c>
      <c r="DC316" s="234">
        <f t="shared" si="841"/>
        <v>22772</v>
      </c>
      <c r="DD316" s="235">
        <f t="shared" si="841"/>
        <v>83770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2">D316/SUM(D290:D301)-1</f>
        <v>-0.14352196574832465</v>
      </c>
      <c r="E317" s="135">
        <f t="shared" si="842"/>
        <v>-0.10869287720194021</v>
      </c>
      <c r="F317" s="137">
        <f t="shared" si="842"/>
        <v>-4.2808771364076126E-2</v>
      </c>
      <c r="G317" s="135">
        <f t="shared" si="842"/>
        <v>-0.11081236796619931</v>
      </c>
      <c r="H317" s="137"/>
      <c r="I317" s="138">
        <f>I316/SUM(I290:I301)-1</f>
        <v>-3.1852450005767863E-2</v>
      </c>
      <c r="J317" s="136">
        <f t="shared" ref="J317:O317" si="843">J316/SUM(J290:J301)-1</f>
        <v>5.1742344244984251E-2</v>
      </c>
      <c r="K317" s="135">
        <f t="shared" si="843"/>
        <v>-7.6187183033656014E-2</v>
      </c>
      <c r="L317" s="137">
        <f t="shared" si="843"/>
        <v>0.10957949353364826</v>
      </c>
      <c r="M317" s="135">
        <f t="shared" si="843"/>
        <v>5.1742344244984251E-2</v>
      </c>
      <c r="N317" s="137">
        <f t="shared" si="843"/>
        <v>-7.6187183033656014E-2</v>
      </c>
      <c r="O317" s="135">
        <f t="shared" si="843"/>
        <v>0.10870238463920723</v>
      </c>
      <c r="P317" s="138"/>
      <c r="Q317" s="136">
        <f t="shared" ref="Q317:V317" si="844">Q316/SUM(Q290:Q301)-1</f>
        <v>-0.18034055727554177</v>
      </c>
      <c r="R317" s="135">
        <f t="shared" si="844"/>
        <v>7.1732014764259278E-2</v>
      </c>
      <c r="S317" s="135">
        <f t="shared" si="844"/>
        <v>0.10439378923026088</v>
      </c>
      <c r="T317" s="135">
        <f t="shared" si="844"/>
        <v>-9.9664991624790589E-2</v>
      </c>
      <c r="U317" s="135">
        <f t="shared" si="844"/>
        <v>0.13310961968680091</v>
      </c>
      <c r="V317" s="149">
        <f t="shared" si="844"/>
        <v>0.18189329556185085</v>
      </c>
      <c r="W317" s="138"/>
      <c r="X317" s="136">
        <f t="shared" ref="X317:AC317" si="845">X316/SUM(X290:X301)-1</f>
        <v>-0.19455252918287935</v>
      </c>
      <c r="Y317" s="135">
        <f t="shared" si="845"/>
        <v>3.8148354712771892E-2</v>
      </c>
      <c r="Z317" s="135">
        <f t="shared" si="845"/>
        <v>-1.6894028367512859E-2</v>
      </c>
      <c r="AA317" s="135">
        <f t="shared" si="845"/>
        <v>-0.10470085470085466</v>
      </c>
      <c r="AB317" s="135">
        <f t="shared" si="845"/>
        <v>8.1048581048581037E-2</v>
      </c>
      <c r="AC317" s="149">
        <f t="shared" si="845"/>
        <v>0.1263574545823607</v>
      </c>
      <c r="AD317" s="138"/>
      <c r="AE317" s="136">
        <f t="shared" ref="AE317:AJ317" si="846">AE316/SUM(AE290:AE301)-1</f>
        <v>-0.17389455782312924</v>
      </c>
      <c r="AF317" s="135">
        <f t="shared" si="846"/>
        <v>-0.1328147544068754</v>
      </c>
      <c r="AG317" s="135">
        <f t="shared" si="846"/>
        <v>-8.0670732300390013E-2</v>
      </c>
      <c r="AH317" s="135">
        <f t="shared" si="846"/>
        <v>-0.15224913494809689</v>
      </c>
      <c r="AI317" s="135">
        <f t="shared" si="846"/>
        <v>-0.12362293360990606</v>
      </c>
      <c r="AJ317" s="149">
        <f t="shared" si="846"/>
        <v>-7.6764458690850801E-2</v>
      </c>
      <c r="AK317" s="138"/>
      <c r="AL317" s="136">
        <f t="shared" ref="AL317:AQ317" si="847">AL316/SUM(AL290:AL301)-1</f>
        <v>-0.17319177173191769</v>
      </c>
      <c r="AM317" s="135">
        <f t="shared" si="847"/>
        <v>-0.13655142422265709</v>
      </c>
      <c r="AN317" s="135">
        <f t="shared" si="847"/>
        <v>-0.15077989601386477</v>
      </c>
      <c r="AO317" s="135">
        <f t="shared" si="847"/>
        <v>-0.17146684527796385</v>
      </c>
      <c r="AP317" s="135">
        <f t="shared" si="847"/>
        <v>-0.13405930395114418</v>
      </c>
      <c r="AQ317" s="149">
        <f t="shared" si="847"/>
        <v>-0.15654227680680211</v>
      </c>
      <c r="AR317" s="138"/>
      <c r="AS317" s="136">
        <f t="shared" ref="AS317:AX317" si="848">AS316/SUM(AS290:AS301)-1</f>
        <v>-0.17843388960205386</v>
      </c>
      <c r="AT317" s="135">
        <f t="shared" si="848"/>
        <v>-0.14406660478721911</v>
      </c>
      <c r="AU317" s="135">
        <f t="shared" si="848"/>
        <v>-0.15332914718946955</v>
      </c>
      <c r="AV317" s="135">
        <f t="shared" si="848"/>
        <v>-0.1155378486055777</v>
      </c>
      <c r="AW317" s="135">
        <f t="shared" si="848"/>
        <v>-0.12449810633026737</v>
      </c>
      <c r="AX317" s="149">
        <f t="shared" si="848"/>
        <v>-0.14044996705262169</v>
      </c>
      <c r="AY317" s="138"/>
      <c r="AZ317" s="136">
        <f t="shared" ref="AZ317:BE317" si="849">AZ316/SUM(AZ290:AZ301)-1</f>
        <v>-0.13636363636363635</v>
      </c>
      <c r="BA317" s="135">
        <f t="shared" si="849"/>
        <v>-0.11793773678141983</v>
      </c>
      <c r="BB317" s="135">
        <f t="shared" si="849"/>
        <v>0.10983297125966018</v>
      </c>
      <c r="BC317" s="135">
        <f t="shared" si="849"/>
        <v>-0.13636363636363635</v>
      </c>
      <c r="BD317" s="135">
        <f t="shared" si="849"/>
        <v>-0.11793773678141983</v>
      </c>
      <c r="BE317" s="149">
        <f t="shared" si="849"/>
        <v>0.10983297125966018</v>
      </c>
      <c r="BF317" s="138"/>
      <c r="BG317" s="136">
        <f t="shared" ref="BG317:BL317" si="850">BG316/SUM(BG290:BG301)-1</f>
        <v>-8.8509316770186364E-2</v>
      </c>
      <c r="BH317" s="135">
        <f t="shared" si="850"/>
        <v>-0.15455244688010772</v>
      </c>
      <c r="BI317" s="135">
        <f t="shared" si="850"/>
        <v>-0.13879039610981658</v>
      </c>
      <c r="BJ317" s="135">
        <f t="shared" si="850"/>
        <v>1.6611295681063787E-3</v>
      </c>
      <c r="BK317" s="135">
        <f t="shared" si="850"/>
        <v>-0.11223422795399096</v>
      </c>
      <c r="BL317" s="149">
        <f t="shared" si="850"/>
        <v>-0.10765362250510768</v>
      </c>
      <c r="BM317" s="138"/>
      <c r="BN317" s="136" t="e">
        <f t="shared" ref="BN317:CA317" si="851">BN316/SUM(BN290:BN291)-1</f>
        <v>#DIV/0!</v>
      </c>
      <c r="BO317" s="136" t="e">
        <f t="shared" si="851"/>
        <v>#DIV/0!</v>
      </c>
      <c r="BP317" s="136" t="e">
        <f t="shared" si="851"/>
        <v>#DIV/0!</v>
      </c>
      <c r="BQ317" s="136" t="e">
        <f t="shared" si="851"/>
        <v>#DIV/0!</v>
      </c>
      <c r="BR317" s="136" t="e">
        <f t="shared" si="851"/>
        <v>#DIV/0!</v>
      </c>
      <c r="BS317" s="136" t="e">
        <f t="shared" si="851"/>
        <v>#DIV/0!</v>
      </c>
      <c r="BT317" s="136" t="e">
        <f t="shared" si="851"/>
        <v>#DIV/0!</v>
      </c>
      <c r="BU317" s="136" t="e">
        <f t="shared" si="851"/>
        <v>#DIV/0!</v>
      </c>
      <c r="BV317" s="136" t="e">
        <f t="shared" si="851"/>
        <v>#DIV/0!</v>
      </c>
      <c r="BW317" s="136" t="e">
        <f t="shared" si="851"/>
        <v>#DIV/0!</v>
      </c>
      <c r="BX317" s="136" t="e">
        <f t="shared" si="851"/>
        <v>#DIV/0!</v>
      </c>
      <c r="BY317" s="136" t="e">
        <f t="shared" si="851"/>
        <v>#DIV/0!</v>
      </c>
      <c r="BZ317" s="136" t="e">
        <f t="shared" si="851"/>
        <v>#DIV/0!</v>
      </c>
      <c r="CA317" s="136" t="e">
        <f t="shared" si="851"/>
        <v>#DIV/0!</v>
      </c>
      <c r="CB317" s="136">
        <f>CB316/SUM(CB290:CB301)-1</f>
        <v>-6.8965517241379337E-2</v>
      </c>
      <c r="CC317" s="135">
        <f>CC316/SUM(CC290:CC301)-1</f>
        <v>-0.29575289575289576</v>
      </c>
      <c r="CD317" s="135">
        <f>CD316/SUM(CD290:CD301)-1</f>
        <v>-0.12196601941747576</v>
      </c>
      <c r="CE317" s="135">
        <f>CE316/SUM(CE290:CE301)-1</f>
        <v>-6.8965517241379337E-2</v>
      </c>
      <c r="CF317" s="135"/>
      <c r="CG317" s="149">
        <f>CG316/SUM(CG290:CG301)-1</f>
        <v>-0.12591240875912413</v>
      </c>
      <c r="CH317" s="138"/>
      <c r="CI317" s="136">
        <f>CI316/SUM(CI290:CI301)-1</f>
        <v>-0.45180722891566261</v>
      </c>
      <c r="CJ317" s="135">
        <f>CJ316/SUM(CJ290:CJ301)-1</f>
        <v>-0.21917229729729726</v>
      </c>
      <c r="CK317" s="135">
        <f>CK316/SUM(CK290:CK301)-1</f>
        <v>-8.7908745247148312E-2</v>
      </c>
      <c r="CL317" s="135">
        <f>CL316/SUM(CL290:CL301)-1</f>
        <v>-0.37410071942446044</v>
      </c>
      <c r="CM317" s="135"/>
      <c r="CN317" s="149">
        <f>CN316/SUM(CN290:CN301)-1</f>
        <v>-7.4705882352941178E-2</v>
      </c>
      <c r="CO317" s="138"/>
      <c r="CP317" s="136">
        <f>CP316/SUM(CP290:CP301)-1</f>
        <v>-0.19038076152304606</v>
      </c>
      <c r="CQ317" s="135">
        <f>CQ316/SUM(CQ290:CQ301)-1</f>
        <v>-0.2450351359608921</v>
      </c>
      <c r="CR317" s="135">
        <f>CR316/SUM(CR290:CR301)-1</f>
        <v>-9.054475285735486E-2</v>
      </c>
      <c r="CS317" s="135">
        <f>CS316/SUM(CS290:CS301)-1</f>
        <v>-0.19038076152304606</v>
      </c>
      <c r="CT317" s="135"/>
      <c r="CU317" s="149">
        <f>CU316/SUM(CU290:CU301)-1</f>
        <v>-9.054475285735486E-2</v>
      </c>
      <c r="CV317" s="138"/>
      <c r="CW317" s="115"/>
      <c r="CX317" s="115"/>
      <c r="CY317" s="136">
        <f t="shared" ref="CY317:DD317" si="852">CY316/SUM(CY290:CY301)-1</f>
        <v>-0.23550871503850834</v>
      </c>
      <c r="CZ317" s="135">
        <f t="shared" si="852"/>
        <v>-0.22669652084050984</v>
      </c>
      <c r="DA317" s="135">
        <f t="shared" si="852"/>
        <v>-0.19653206696041947</v>
      </c>
      <c r="DB317" s="135">
        <f t="shared" si="852"/>
        <v>-0.20016963528413911</v>
      </c>
      <c r="DC317" s="135">
        <f t="shared" si="852"/>
        <v>-0.1457082833133253</v>
      </c>
      <c r="DD317" s="149">
        <f t="shared" si="852"/>
        <v>-0.1737110503940581</v>
      </c>
      <c r="DE317" s="138"/>
    </row>
    <row r="318" spans="2:110" ht="15" thickTop="1" x14ac:dyDescent="0.15">
      <c r="B318" s="6" t="s">
        <v>123</v>
      </c>
      <c r="C318" s="7" t="s">
        <v>96</v>
      </c>
      <c r="D318" s="220">
        <f>+J318+Q318+AE318+CB318+CI318+CP318</f>
        <v>391</v>
      </c>
      <c r="E318" s="122">
        <f t="shared" ref="E318:E320" si="853">+K318+R318+AF318+CC318+CJ318+CQ318</f>
        <v>8303</v>
      </c>
      <c r="F318" s="124">
        <f t="shared" ref="F318:F320" si="854">+L318+S318+AG318+CD318+CK318+CR318</f>
        <v>12195</v>
      </c>
      <c r="G318" s="124">
        <f t="shared" ref="G318:G320" si="855">+M318+T318+AH318+CE318+CL318+CS318</f>
        <v>368</v>
      </c>
      <c r="H318" s="124"/>
      <c r="I318" s="125">
        <f t="shared" ref="I318:I320" si="856">+O318+V318+AJ318+CG318+CN318+CU318</f>
        <v>11828</v>
      </c>
      <c r="J318" s="118">
        <v>93</v>
      </c>
      <c r="K318" s="119">
        <v>794</v>
      </c>
      <c r="L318" s="119">
        <v>1290</v>
      </c>
      <c r="M318" s="119">
        <v>93</v>
      </c>
      <c r="N318" s="119">
        <v>794</v>
      </c>
      <c r="O318" s="119">
        <v>1290</v>
      </c>
      <c r="P318" s="104" t="s">
        <v>41</v>
      </c>
      <c r="Q318" s="116">
        <v>89</v>
      </c>
      <c r="R318" s="119">
        <v>1156</v>
      </c>
      <c r="S318" s="119">
        <v>1476</v>
      </c>
      <c r="T318" s="119">
        <v>58</v>
      </c>
      <c r="U318" s="119">
        <v>833</v>
      </c>
      <c r="V318" s="119">
        <v>855</v>
      </c>
      <c r="W318" s="120">
        <v>355</v>
      </c>
      <c r="X318" s="116">
        <v>83</v>
      </c>
      <c r="Y318" s="119">
        <v>1024</v>
      </c>
      <c r="Z318" s="119">
        <v>1242</v>
      </c>
      <c r="AA318" s="119">
        <v>53</v>
      </c>
      <c r="AB318" s="119">
        <v>764</v>
      </c>
      <c r="AC318" s="119">
        <v>732</v>
      </c>
      <c r="AD318" s="120">
        <v>321</v>
      </c>
      <c r="AE318" s="247">
        <f t="shared" ref="AE318:AE329" si="857">AL318+AS318+AZ318</f>
        <v>128</v>
      </c>
      <c r="AF318" s="117">
        <f t="shared" ref="AF318:AF329" si="858">AM318+AT318+BA318</f>
        <v>5488</v>
      </c>
      <c r="AG318" s="117">
        <f t="shared" ref="AG318:AG329" si="859">AN318+AU318+BB318</f>
        <v>7505</v>
      </c>
      <c r="AH318" s="117">
        <f t="shared" ref="AH318:AH329" si="860">AO318+AV318+BC318</f>
        <v>138</v>
      </c>
      <c r="AI318" s="117">
        <f t="shared" ref="AI318:AI329" si="861">AP318+AW318+BD318</f>
        <v>5815</v>
      </c>
      <c r="AJ318" s="117">
        <f t="shared" ref="AJ318:AJ329" si="862">AQ318+AX318+BE318</f>
        <v>7778</v>
      </c>
      <c r="AK318" s="248">
        <f t="shared" ref="AK318:AK320" si="863">AR318+AY318</f>
        <v>242</v>
      </c>
      <c r="AL318" s="116">
        <v>85</v>
      </c>
      <c r="AM318" s="119">
        <v>840</v>
      </c>
      <c r="AN318" s="119">
        <v>1850</v>
      </c>
      <c r="AO318" s="119">
        <v>86</v>
      </c>
      <c r="AP318" s="119">
        <v>902</v>
      </c>
      <c r="AQ318" s="119">
        <v>1938</v>
      </c>
      <c r="AR318" s="120">
        <v>151</v>
      </c>
      <c r="AS318" s="116">
        <v>38</v>
      </c>
      <c r="AT318" s="119">
        <v>2122</v>
      </c>
      <c r="AU318" s="119">
        <v>2645</v>
      </c>
      <c r="AV318" s="119">
        <v>47</v>
      </c>
      <c r="AW318" s="119">
        <v>2387</v>
      </c>
      <c r="AX318" s="119">
        <v>2830</v>
      </c>
      <c r="AY318" s="120">
        <v>91</v>
      </c>
      <c r="AZ318" s="116">
        <v>5</v>
      </c>
      <c r="BA318" s="119">
        <v>2526</v>
      </c>
      <c r="BB318" s="119">
        <v>3010</v>
      </c>
      <c r="BC318" s="119">
        <v>5</v>
      </c>
      <c r="BD318" s="119">
        <v>2526</v>
      </c>
      <c r="BE318" s="119">
        <v>3010</v>
      </c>
      <c r="BF318" s="104" t="s">
        <v>41</v>
      </c>
      <c r="BG318" s="116">
        <v>44</v>
      </c>
      <c r="BH318" s="119">
        <v>2309</v>
      </c>
      <c r="BI318" s="119">
        <v>2586</v>
      </c>
      <c r="BJ318" s="119">
        <v>53</v>
      </c>
      <c r="BK318" s="119">
        <v>2530</v>
      </c>
      <c r="BL318" s="119">
        <v>2775</v>
      </c>
      <c r="BM318" s="119">
        <v>229</v>
      </c>
      <c r="BN318" s="116" t="s">
        <v>41</v>
      </c>
      <c r="BO318" s="119" t="s">
        <v>41</v>
      </c>
      <c r="BP318" s="119" t="s">
        <v>41</v>
      </c>
      <c r="BQ318" s="119" t="s">
        <v>41</v>
      </c>
      <c r="BR318" s="119" t="s">
        <v>41</v>
      </c>
      <c r="BS318" s="119" t="s">
        <v>41</v>
      </c>
      <c r="BT318" s="120" t="s">
        <v>41</v>
      </c>
      <c r="BU318" s="118" t="s">
        <v>41</v>
      </c>
      <c r="BV318" s="119" t="s">
        <v>41</v>
      </c>
      <c r="BW318" s="119" t="s">
        <v>41</v>
      </c>
      <c r="BX318" s="119" t="s">
        <v>41</v>
      </c>
      <c r="BY318" s="119" t="s">
        <v>41</v>
      </c>
      <c r="BZ318" s="119" t="s">
        <v>41</v>
      </c>
      <c r="CA318" s="119" t="s">
        <v>41</v>
      </c>
      <c r="CB318" s="116">
        <v>11</v>
      </c>
      <c r="CC318" s="119">
        <v>534</v>
      </c>
      <c r="CD318" s="119">
        <v>761</v>
      </c>
      <c r="CE318" s="119">
        <v>11</v>
      </c>
      <c r="CF318" s="48" t="s">
        <v>41</v>
      </c>
      <c r="CG318" s="119">
        <v>767</v>
      </c>
      <c r="CH318" s="120">
        <v>1</v>
      </c>
      <c r="CI318" s="118">
        <v>14</v>
      </c>
      <c r="CJ318" s="119">
        <v>217</v>
      </c>
      <c r="CK318" s="119">
        <v>593</v>
      </c>
      <c r="CL318" s="119">
        <v>12</v>
      </c>
      <c r="CM318" s="48" t="s">
        <v>41</v>
      </c>
      <c r="CN318" s="119">
        <v>568</v>
      </c>
      <c r="CO318" s="45">
        <v>54</v>
      </c>
      <c r="CP318" s="116">
        <v>56</v>
      </c>
      <c r="CQ318" s="119">
        <v>114</v>
      </c>
      <c r="CR318" s="119">
        <v>570</v>
      </c>
      <c r="CS318" s="119">
        <v>56</v>
      </c>
      <c r="CT318" s="48" t="s">
        <v>41</v>
      </c>
      <c r="CU318" s="119">
        <v>570</v>
      </c>
      <c r="CV318" s="134">
        <v>8</v>
      </c>
      <c r="CW318" s="115"/>
      <c r="CX318" s="115"/>
      <c r="CY318" s="175">
        <v>132</v>
      </c>
      <c r="CZ318" s="117">
        <v>1560</v>
      </c>
      <c r="DA318" s="119">
        <v>6738</v>
      </c>
      <c r="DB318" s="119">
        <v>140</v>
      </c>
      <c r="DC318" s="48">
        <v>1809</v>
      </c>
      <c r="DD318" s="119">
        <v>6913</v>
      </c>
      <c r="DE318" s="46">
        <v>490</v>
      </c>
      <c r="DF318" s="213"/>
    </row>
    <row r="319" spans="2:110" x14ac:dyDescent="0.15">
      <c r="B319" s="8"/>
      <c r="C319" s="9" t="s">
        <v>1</v>
      </c>
      <c r="D319" s="220">
        <f>+J319+Q319+AE319+CB319+CI319+CP319</f>
        <v>392</v>
      </c>
      <c r="E319" s="122">
        <f t="shared" si="853"/>
        <v>7620</v>
      </c>
      <c r="F319" s="124">
        <f t="shared" si="854"/>
        <v>10041</v>
      </c>
      <c r="G319" s="124">
        <f t="shared" si="855"/>
        <v>388</v>
      </c>
      <c r="H319" s="124"/>
      <c r="I319" s="125">
        <f t="shared" si="856"/>
        <v>10564</v>
      </c>
      <c r="J319" s="124">
        <v>98</v>
      </c>
      <c r="K319" s="124">
        <v>998</v>
      </c>
      <c r="L319" s="124">
        <v>1705</v>
      </c>
      <c r="M319" s="122">
        <v>98</v>
      </c>
      <c r="N319" s="124">
        <v>998</v>
      </c>
      <c r="O319" s="124">
        <v>1705</v>
      </c>
      <c r="P319" s="104" t="s">
        <v>41</v>
      </c>
      <c r="Q319" s="121">
        <v>103</v>
      </c>
      <c r="R319" s="124">
        <v>1580</v>
      </c>
      <c r="S319" s="124">
        <v>1997</v>
      </c>
      <c r="T319" s="124">
        <v>102</v>
      </c>
      <c r="U319" s="124">
        <v>1611</v>
      </c>
      <c r="V319" s="124">
        <v>2319</v>
      </c>
      <c r="W319" s="125">
        <v>356</v>
      </c>
      <c r="X319" s="121">
        <v>79</v>
      </c>
      <c r="Y319" s="124">
        <v>899</v>
      </c>
      <c r="Z319" s="124">
        <v>1121</v>
      </c>
      <c r="AA319" s="124">
        <v>76</v>
      </c>
      <c r="AB319" s="124">
        <v>816</v>
      </c>
      <c r="AC319" s="124">
        <v>1033</v>
      </c>
      <c r="AD319" s="125">
        <v>324</v>
      </c>
      <c r="AE319" s="220">
        <f t="shared" si="857"/>
        <v>141</v>
      </c>
      <c r="AF319" s="122">
        <f t="shared" si="858"/>
        <v>4574</v>
      </c>
      <c r="AG319" s="122">
        <f t="shared" si="859"/>
        <v>5633</v>
      </c>
      <c r="AH319" s="122">
        <f t="shared" si="860"/>
        <v>138</v>
      </c>
      <c r="AI319" s="122">
        <f t="shared" si="861"/>
        <v>4543</v>
      </c>
      <c r="AJ319" s="122">
        <f t="shared" si="862"/>
        <v>5699</v>
      </c>
      <c r="AK319" s="125">
        <f t="shared" si="863"/>
        <v>245</v>
      </c>
      <c r="AL319" s="121">
        <v>89</v>
      </c>
      <c r="AM319" s="124">
        <v>769</v>
      </c>
      <c r="AN319" s="124">
        <v>1626</v>
      </c>
      <c r="AO319" s="124">
        <v>88</v>
      </c>
      <c r="AP319" s="124">
        <v>797</v>
      </c>
      <c r="AQ319" s="124">
        <v>1658</v>
      </c>
      <c r="AR319" s="125">
        <v>152</v>
      </c>
      <c r="AS319" s="121">
        <v>50</v>
      </c>
      <c r="AT319" s="124">
        <v>3121</v>
      </c>
      <c r="AU319" s="124">
        <v>3164</v>
      </c>
      <c r="AV319" s="124">
        <v>48</v>
      </c>
      <c r="AW319" s="124">
        <v>3062</v>
      </c>
      <c r="AX319" s="124">
        <v>3198</v>
      </c>
      <c r="AY319" s="125">
        <v>93</v>
      </c>
      <c r="AZ319" s="121">
        <v>2</v>
      </c>
      <c r="BA319" s="124">
        <v>684</v>
      </c>
      <c r="BB319" s="124">
        <v>843</v>
      </c>
      <c r="BC319" s="124">
        <v>2</v>
      </c>
      <c r="BD319" s="124">
        <v>684</v>
      </c>
      <c r="BE319" s="124">
        <v>843</v>
      </c>
      <c r="BF319" s="104" t="s">
        <v>41</v>
      </c>
      <c r="BG319" s="121">
        <v>38</v>
      </c>
      <c r="BH319" s="124">
        <v>1069</v>
      </c>
      <c r="BI319" s="124">
        <v>1074</v>
      </c>
      <c r="BJ319" s="124">
        <v>42</v>
      </c>
      <c r="BK319" s="124">
        <v>1118</v>
      </c>
      <c r="BL319" s="124">
        <v>1132</v>
      </c>
      <c r="BM319" s="124">
        <v>225</v>
      </c>
      <c r="BN319" s="121" t="s">
        <v>41</v>
      </c>
      <c r="BO319" s="124" t="s">
        <v>41</v>
      </c>
      <c r="BP319" s="124" t="s">
        <v>41</v>
      </c>
      <c r="BQ319" s="124" t="s">
        <v>41</v>
      </c>
      <c r="BR319" s="124" t="s">
        <v>41</v>
      </c>
      <c r="BS319" s="124" t="s">
        <v>41</v>
      </c>
      <c r="BT319" s="125" t="s">
        <v>41</v>
      </c>
      <c r="BU319" s="123" t="s">
        <v>41</v>
      </c>
      <c r="BV319" s="124" t="s">
        <v>41</v>
      </c>
      <c r="BW319" s="124" t="s">
        <v>41</v>
      </c>
      <c r="BX319" s="124" t="s">
        <v>41</v>
      </c>
      <c r="BY319" s="124" t="s">
        <v>41</v>
      </c>
      <c r="BZ319" s="124" t="s">
        <v>41</v>
      </c>
      <c r="CA319" s="124" t="s">
        <v>41</v>
      </c>
      <c r="CB319" s="121">
        <v>11</v>
      </c>
      <c r="CC319" s="124">
        <v>119</v>
      </c>
      <c r="CD319" s="124">
        <v>85</v>
      </c>
      <c r="CE319" s="124">
        <v>11</v>
      </c>
      <c r="CF319" s="48" t="s">
        <v>41</v>
      </c>
      <c r="CG319" s="124">
        <v>136</v>
      </c>
      <c r="CH319" s="125">
        <v>1</v>
      </c>
      <c r="CI319" s="123">
        <v>8</v>
      </c>
      <c r="CJ319" s="124">
        <v>152</v>
      </c>
      <c r="CK319" s="124">
        <v>265</v>
      </c>
      <c r="CL319" s="124">
        <v>8</v>
      </c>
      <c r="CM319" s="46" t="s">
        <v>41</v>
      </c>
      <c r="CN319" s="122">
        <v>349</v>
      </c>
      <c r="CO319" s="46">
        <v>54</v>
      </c>
      <c r="CP319" s="121">
        <v>31</v>
      </c>
      <c r="CQ319" s="124">
        <v>197</v>
      </c>
      <c r="CR319" s="124">
        <v>356</v>
      </c>
      <c r="CS319" s="124">
        <v>31</v>
      </c>
      <c r="CT319" s="48" t="s">
        <v>41</v>
      </c>
      <c r="CU319" s="124">
        <v>356</v>
      </c>
      <c r="CV319" s="104">
        <v>8</v>
      </c>
      <c r="CW319" s="115"/>
      <c r="CX319" s="115"/>
      <c r="CY319" s="176">
        <v>132</v>
      </c>
      <c r="CZ319" s="124">
        <v>1433</v>
      </c>
      <c r="DA319" s="124">
        <v>6637</v>
      </c>
      <c r="DB319" s="124">
        <v>138</v>
      </c>
      <c r="DC319" s="124">
        <v>1531</v>
      </c>
      <c r="DD319" s="48">
        <v>6564</v>
      </c>
      <c r="DE319" s="124">
        <v>484</v>
      </c>
      <c r="DF319" s="213"/>
    </row>
    <row r="320" spans="2:110" x14ac:dyDescent="0.15">
      <c r="B320" s="8"/>
      <c r="C320" s="9" t="s">
        <v>2</v>
      </c>
      <c r="D320" s="145">
        <f>+J320+Q320+AE320+CB320+CI320+CP320</f>
        <v>405</v>
      </c>
      <c r="E320" s="266">
        <f t="shared" si="853"/>
        <v>8297</v>
      </c>
      <c r="F320" s="267">
        <f t="shared" si="854"/>
        <v>12739</v>
      </c>
      <c r="G320" s="267">
        <f t="shared" si="855"/>
        <v>480</v>
      </c>
      <c r="H320" s="267"/>
      <c r="I320" s="148">
        <f t="shared" si="856"/>
        <v>13687</v>
      </c>
      <c r="J320" s="123">
        <v>84</v>
      </c>
      <c r="K320" s="124">
        <v>875</v>
      </c>
      <c r="L320" s="124">
        <v>1659</v>
      </c>
      <c r="M320" s="124">
        <v>84</v>
      </c>
      <c r="N320" s="124">
        <v>875</v>
      </c>
      <c r="O320" s="124">
        <v>1659</v>
      </c>
      <c r="P320" s="104" t="s">
        <v>41</v>
      </c>
      <c r="Q320" s="121">
        <v>98</v>
      </c>
      <c r="R320" s="124">
        <v>1857</v>
      </c>
      <c r="S320" s="124">
        <v>2863</v>
      </c>
      <c r="T320" s="124">
        <v>148</v>
      </c>
      <c r="U320" s="124">
        <v>2371</v>
      </c>
      <c r="V320" s="124">
        <v>3580</v>
      </c>
      <c r="W320" s="148">
        <v>306</v>
      </c>
      <c r="X320" s="121">
        <v>70</v>
      </c>
      <c r="Y320" s="124">
        <v>831</v>
      </c>
      <c r="Z320" s="124">
        <v>1048</v>
      </c>
      <c r="AA320" s="124">
        <v>119</v>
      </c>
      <c r="AB320" s="124">
        <v>1402</v>
      </c>
      <c r="AC320" s="124">
        <v>1818</v>
      </c>
      <c r="AD320" s="148">
        <v>275</v>
      </c>
      <c r="AE320" s="145">
        <f t="shared" si="857"/>
        <v>162</v>
      </c>
      <c r="AF320" s="266">
        <f t="shared" si="858"/>
        <v>4909</v>
      </c>
      <c r="AG320" s="267">
        <f t="shared" si="859"/>
        <v>6704</v>
      </c>
      <c r="AH320" s="267">
        <f t="shared" si="860"/>
        <v>188</v>
      </c>
      <c r="AI320" s="267">
        <f t="shared" si="861"/>
        <v>5295</v>
      </c>
      <c r="AJ320" s="267">
        <f t="shared" si="862"/>
        <v>6952</v>
      </c>
      <c r="AK320" s="148">
        <f t="shared" si="863"/>
        <v>219</v>
      </c>
      <c r="AL320" s="121">
        <v>99</v>
      </c>
      <c r="AM320" s="124">
        <v>847</v>
      </c>
      <c r="AN320" s="124">
        <v>2066</v>
      </c>
      <c r="AO320" s="124">
        <v>116</v>
      </c>
      <c r="AP320" s="124">
        <v>1019</v>
      </c>
      <c r="AQ320" s="124">
        <v>2216</v>
      </c>
      <c r="AR320" s="125">
        <v>135</v>
      </c>
      <c r="AS320" s="121">
        <v>60</v>
      </c>
      <c r="AT320" s="124">
        <v>3143</v>
      </c>
      <c r="AU320" s="124">
        <v>3476</v>
      </c>
      <c r="AV320" s="124">
        <v>69</v>
      </c>
      <c r="AW320" s="124">
        <v>3357</v>
      </c>
      <c r="AX320" s="124">
        <v>3574</v>
      </c>
      <c r="AY320" s="148">
        <v>84</v>
      </c>
      <c r="AZ320" s="121">
        <v>3</v>
      </c>
      <c r="BA320" s="124">
        <v>919</v>
      </c>
      <c r="BB320" s="124">
        <v>1162</v>
      </c>
      <c r="BC320" s="124">
        <v>3</v>
      </c>
      <c r="BD320" s="124">
        <v>919</v>
      </c>
      <c r="BE320" s="124">
        <v>1162</v>
      </c>
      <c r="BF320" s="160" t="s">
        <v>41</v>
      </c>
      <c r="BG320" s="121">
        <v>36</v>
      </c>
      <c r="BH320" s="124">
        <v>820</v>
      </c>
      <c r="BI320" s="124">
        <v>761</v>
      </c>
      <c r="BJ320" s="124">
        <v>54</v>
      </c>
      <c r="BK320" s="124">
        <v>1137</v>
      </c>
      <c r="BL320" s="124">
        <v>965</v>
      </c>
      <c r="BM320" s="124">
        <v>207</v>
      </c>
      <c r="BN320" s="121" t="s">
        <v>41</v>
      </c>
      <c r="BO320" s="124" t="s">
        <v>41</v>
      </c>
      <c r="BP320" s="124" t="s">
        <v>41</v>
      </c>
      <c r="BQ320" s="124" t="s">
        <v>41</v>
      </c>
      <c r="BR320" s="124" t="s">
        <v>41</v>
      </c>
      <c r="BS320" s="124" t="s">
        <v>41</v>
      </c>
      <c r="BT320" s="125" t="s">
        <v>41</v>
      </c>
      <c r="BU320" s="123" t="s">
        <v>41</v>
      </c>
      <c r="BV320" s="124" t="s">
        <v>41</v>
      </c>
      <c r="BW320" s="124" t="s">
        <v>41</v>
      </c>
      <c r="BX320" s="124" t="s">
        <v>41</v>
      </c>
      <c r="BY320" s="124" t="s">
        <v>41</v>
      </c>
      <c r="BZ320" s="124" t="s">
        <v>41</v>
      </c>
      <c r="CA320" s="124" t="s">
        <v>41</v>
      </c>
      <c r="CB320" s="121">
        <v>8</v>
      </c>
      <c r="CC320" s="124">
        <v>49</v>
      </c>
      <c r="CD320" s="124">
        <v>76</v>
      </c>
      <c r="CE320" s="124">
        <v>8</v>
      </c>
      <c r="CF320" s="237" t="s">
        <v>41</v>
      </c>
      <c r="CG320" s="124">
        <v>76</v>
      </c>
      <c r="CH320" s="125">
        <v>1</v>
      </c>
      <c r="CI320" s="123">
        <v>11</v>
      </c>
      <c r="CJ320" s="124">
        <v>168</v>
      </c>
      <c r="CK320" s="124">
        <v>598</v>
      </c>
      <c r="CL320" s="124">
        <v>10</v>
      </c>
      <c r="CM320" s="237" t="s">
        <v>41</v>
      </c>
      <c r="CN320" s="124">
        <v>581</v>
      </c>
      <c r="CO320" s="46">
        <v>55</v>
      </c>
      <c r="CP320" s="121">
        <v>42</v>
      </c>
      <c r="CQ320" s="124">
        <v>439</v>
      </c>
      <c r="CR320" s="124">
        <v>839</v>
      </c>
      <c r="CS320" s="124">
        <v>42</v>
      </c>
      <c r="CT320" s="237" t="s">
        <v>41</v>
      </c>
      <c r="CU320" s="124">
        <v>839</v>
      </c>
      <c r="CV320" s="160">
        <v>8</v>
      </c>
      <c r="CW320" s="115"/>
      <c r="CX320" s="115"/>
      <c r="CY320" s="186">
        <v>151</v>
      </c>
      <c r="CZ320" s="187">
        <v>1620</v>
      </c>
      <c r="DA320" s="198">
        <v>7575</v>
      </c>
      <c r="DB320" s="187">
        <v>186</v>
      </c>
      <c r="DC320" s="124">
        <v>2224</v>
      </c>
      <c r="DD320" s="198">
        <v>8231</v>
      </c>
      <c r="DE320" s="253">
        <v>449</v>
      </c>
      <c r="DF320" s="213"/>
    </row>
    <row r="321" spans="2:110" x14ac:dyDescent="0.15">
      <c r="B321" s="8"/>
      <c r="C321" s="10" t="s">
        <v>3</v>
      </c>
      <c r="D321" s="121">
        <f>+J321+Q321+AE321+CB321+CI321+CP321</f>
        <v>362</v>
      </c>
      <c r="E321" s="122">
        <f>+K321+R321+AF321+CC321+CJ321+CQ321</f>
        <v>8050</v>
      </c>
      <c r="F321" s="124">
        <f>+L321+S321+AG321+CD321+CK321+CR321</f>
        <v>11676</v>
      </c>
      <c r="G321" s="124">
        <f>+M321+T321+AH321+CE321+CL321+CS321</f>
        <v>298</v>
      </c>
      <c r="H321" s="124"/>
      <c r="I321" s="125">
        <f>+O321+V321+AJ321+CG321+CN321+CU321</f>
        <v>11039</v>
      </c>
      <c r="J321" s="129">
        <v>91</v>
      </c>
      <c r="K321" s="130">
        <v>615</v>
      </c>
      <c r="L321" s="130">
        <v>921</v>
      </c>
      <c r="M321" s="130">
        <v>91</v>
      </c>
      <c r="N321" s="130">
        <v>615</v>
      </c>
      <c r="O321" s="130">
        <v>921</v>
      </c>
      <c r="P321" s="104" t="s">
        <v>41</v>
      </c>
      <c r="Q321" s="249">
        <v>95</v>
      </c>
      <c r="R321" s="250">
        <v>1160</v>
      </c>
      <c r="S321" s="250">
        <v>1536</v>
      </c>
      <c r="T321" s="250">
        <v>50</v>
      </c>
      <c r="U321" s="250">
        <v>717</v>
      </c>
      <c r="V321" s="250">
        <v>1004</v>
      </c>
      <c r="W321" s="104">
        <v>351</v>
      </c>
      <c r="X321" s="249">
        <v>87</v>
      </c>
      <c r="Y321" s="250">
        <v>985</v>
      </c>
      <c r="Z321" s="250">
        <v>1232</v>
      </c>
      <c r="AA321" s="250">
        <v>43</v>
      </c>
      <c r="AB321" s="250">
        <v>537</v>
      </c>
      <c r="AC321" s="250">
        <v>712</v>
      </c>
      <c r="AD321" s="104">
        <v>319</v>
      </c>
      <c r="AE321" s="220">
        <f t="shared" si="857"/>
        <v>125</v>
      </c>
      <c r="AF321" s="122">
        <f t="shared" si="858"/>
        <v>5927</v>
      </c>
      <c r="AG321" s="122">
        <f t="shared" si="859"/>
        <v>7943</v>
      </c>
      <c r="AH321" s="122">
        <f t="shared" si="860"/>
        <v>115</v>
      </c>
      <c r="AI321" s="122">
        <f t="shared" si="861"/>
        <v>5708</v>
      </c>
      <c r="AJ321" s="122">
        <f t="shared" si="862"/>
        <v>7764</v>
      </c>
      <c r="AK321" s="125">
        <f>AR321+AY321</f>
        <v>229</v>
      </c>
      <c r="AL321" s="249">
        <v>93</v>
      </c>
      <c r="AM321" s="250">
        <v>1070</v>
      </c>
      <c r="AN321" s="250">
        <v>2201</v>
      </c>
      <c r="AO321" s="250">
        <v>90</v>
      </c>
      <c r="AP321" s="250">
        <v>994</v>
      </c>
      <c r="AQ321" s="250">
        <v>2097</v>
      </c>
      <c r="AR321" s="251">
        <v>138</v>
      </c>
      <c r="AS321" s="249">
        <v>28</v>
      </c>
      <c r="AT321" s="250">
        <v>1147</v>
      </c>
      <c r="AU321" s="250">
        <v>1271</v>
      </c>
      <c r="AV321" s="250">
        <v>21</v>
      </c>
      <c r="AW321" s="250">
        <v>1004</v>
      </c>
      <c r="AX321" s="250">
        <v>1196</v>
      </c>
      <c r="AY321" s="104">
        <v>91</v>
      </c>
      <c r="AZ321" s="249">
        <v>4</v>
      </c>
      <c r="BA321" s="250">
        <v>3710</v>
      </c>
      <c r="BB321" s="250">
        <v>4471</v>
      </c>
      <c r="BC321" s="250">
        <v>4</v>
      </c>
      <c r="BD321" s="250">
        <v>3710</v>
      </c>
      <c r="BE321" s="250">
        <v>4471</v>
      </c>
      <c r="BF321" s="104" t="s">
        <v>41</v>
      </c>
      <c r="BG321" s="249">
        <v>51</v>
      </c>
      <c r="BH321" s="250">
        <v>1437</v>
      </c>
      <c r="BI321" s="250">
        <v>1970</v>
      </c>
      <c r="BJ321" s="250">
        <v>41</v>
      </c>
      <c r="BK321" s="250">
        <v>1185</v>
      </c>
      <c r="BL321" s="250">
        <v>1764</v>
      </c>
      <c r="BM321" s="250">
        <v>217</v>
      </c>
      <c r="BN321" s="249" t="s">
        <v>41</v>
      </c>
      <c r="BO321" s="250" t="s">
        <v>41</v>
      </c>
      <c r="BP321" s="250" t="s">
        <v>41</v>
      </c>
      <c r="BQ321" s="250" t="s">
        <v>41</v>
      </c>
      <c r="BR321" s="250" t="s">
        <v>41</v>
      </c>
      <c r="BS321" s="250" t="s">
        <v>41</v>
      </c>
      <c r="BT321" s="251" t="s">
        <v>41</v>
      </c>
      <c r="BU321" s="252" t="s">
        <v>41</v>
      </c>
      <c r="BV321" s="250" t="s">
        <v>41</v>
      </c>
      <c r="BW321" s="250" t="s">
        <v>41</v>
      </c>
      <c r="BX321" s="250" t="s">
        <v>41</v>
      </c>
      <c r="BY321" s="250" t="s">
        <v>41</v>
      </c>
      <c r="BZ321" s="250" t="s">
        <v>41</v>
      </c>
      <c r="CA321" s="250" t="s">
        <v>41</v>
      </c>
      <c r="CB321" s="249">
        <v>6</v>
      </c>
      <c r="CC321" s="250">
        <v>27</v>
      </c>
      <c r="CD321" s="250">
        <v>47</v>
      </c>
      <c r="CE321" s="250">
        <v>6</v>
      </c>
      <c r="CF321" s="48" t="s">
        <v>41</v>
      </c>
      <c r="CG321" s="250">
        <v>47</v>
      </c>
      <c r="CH321" s="251">
        <v>1</v>
      </c>
      <c r="CI321" s="252">
        <v>21</v>
      </c>
      <c r="CJ321" s="250">
        <v>202</v>
      </c>
      <c r="CK321" s="250">
        <v>632</v>
      </c>
      <c r="CL321" s="250">
        <v>12</v>
      </c>
      <c r="CM321" s="48" t="s">
        <v>41</v>
      </c>
      <c r="CN321" s="250">
        <v>706</v>
      </c>
      <c r="CO321" s="251">
        <v>64</v>
      </c>
      <c r="CP321" s="127">
        <v>24</v>
      </c>
      <c r="CQ321" s="130">
        <v>119</v>
      </c>
      <c r="CR321" s="130">
        <v>597</v>
      </c>
      <c r="CS321" s="130">
        <v>24</v>
      </c>
      <c r="CT321" s="48" t="s">
        <v>41</v>
      </c>
      <c r="CU321" s="130">
        <v>597</v>
      </c>
      <c r="CV321" s="104">
        <v>8</v>
      </c>
      <c r="CW321" s="115"/>
      <c r="CX321" s="115"/>
      <c r="CY321" s="177">
        <v>173</v>
      </c>
      <c r="CZ321" s="130">
        <v>1953</v>
      </c>
      <c r="DA321" s="130">
        <v>6626</v>
      </c>
      <c r="DB321" s="130">
        <v>149</v>
      </c>
      <c r="DC321" s="124">
        <v>1510</v>
      </c>
      <c r="DD321" s="130">
        <v>5519</v>
      </c>
      <c r="DE321" s="46">
        <v>473</v>
      </c>
      <c r="DF321" s="213"/>
    </row>
    <row r="322" spans="2:110" x14ac:dyDescent="0.15">
      <c r="B322" s="8"/>
      <c r="C322" s="9" t="s">
        <v>4</v>
      </c>
      <c r="D322" s="220">
        <f t="shared" ref="D322" si="864">+J322+Q322+AE322+CB322+CI322+CP322</f>
        <v>0</v>
      </c>
      <c r="E322" s="122">
        <f t="shared" ref="E322" si="865">+K322+R322+AF322+CC322+CJ322+CQ322</f>
        <v>0</v>
      </c>
      <c r="F322" s="124">
        <f t="shared" ref="F322" si="866">+L322+S322+AG322+CD322+CK322+CR322</f>
        <v>0</v>
      </c>
      <c r="G322" s="124">
        <f t="shared" ref="G322" si="867">+M322+T322+AH322+CE322+CL322+CS322</f>
        <v>0</v>
      </c>
      <c r="H322" s="124"/>
      <c r="I322" s="125">
        <f t="shared" ref="I322" si="868">+O322+V322+AJ322+CG322+CN322+CU322</f>
        <v>0</v>
      </c>
      <c r="J322" s="123"/>
      <c r="K322" s="124"/>
      <c r="L322" s="124"/>
      <c r="M322" s="124"/>
      <c r="N322" s="124"/>
      <c r="O322" s="124"/>
      <c r="P322" s="104"/>
      <c r="Q322" s="121"/>
      <c r="R322" s="124"/>
      <c r="S322" s="124"/>
      <c r="T322" s="124"/>
      <c r="U322" s="124"/>
      <c r="V322" s="124"/>
      <c r="W322" s="125"/>
      <c r="X322" s="121"/>
      <c r="Y322" s="124"/>
      <c r="Z322" s="124"/>
      <c r="AA322" s="124"/>
      <c r="AB322" s="124"/>
      <c r="AC322" s="124"/>
      <c r="AD322" s="125"/>
      <c r="AE322" s="121">
        <f t="shared" si="857"/>
        <v>0</v>
      </c>
      <c r="AF322" s="124">
        <f t="shared" si="858"/>
        <v>0</v>
      </c>
      <c r="AG322" s="124">
        <f t="shared" si="859"/>
        <v>0</v>
      </c>
      <c r="AH322" s="124">
        <f t="shared" si="860"/>
        <v>0</v>
      </c>
      <c r="AI322" s="124">
        <f t="shared" si="861"/>
        <v>0</v>
      </c>
      <c r="AJ322" s="124">
        <f t="shared" si="862"/>
        <v>0</v>
      </c>
      <c r="AK322" s="125">
        <f t="shared" ref="AK322" si="869">AR322+AY322</f>
        <v>0</v>
      </c>
      <c r="AL322" s="121"/>
      <c r="AM322" s="124"/>
      <c r="AN322" s="124"/>
      <c r="AO322" s="124"/>
      <c r="AP322" s="124"/>
      <c r="AQ322" s="124"/>
      <c r="AR322" s="125"/>
      <c r="AS322" s="121"/>
      <c r="AT322" s="124"/>
      <c r="AU322" s="124"/>
      <c r="AV322" s="124"/>
      <c r="AW322" s="124"/>
      <c r="AX322" s="124"/>
      <c r="AY322" s="104"/>
      <c r="AZ322" s="121"/>
      <c r="BA322" s="124"/>
      <c r="BB322" s="124"/>
      <c r="BC322" s="124"/>
      <c r="BD322" s="124"/>
      <c r="BE322" s="124"/>
      <c r="BF322" s="104"/>
      <c r="BG322" s="121"/>
      <c r="BH322" s="124"/>
      <c r="BI322" s="124"/>
      <c r="BJ322" s="124"/>
      <c r="BK322" s="124"/>
      <c r="BL322" s="124"/>
      <c r="BM322" s="124"/>
      <c r="BN322" s="121"/>
      <c r="BO322" s="124"/>
      <c r="BP322" s="124"/>
      <c r="BQ322" s="124"/>
      <c r="BR322" s="124"/>
      <c r="BS322" s="124"/>
      <c r="BT322" s="125"/>
      <c r="BU322" s="123"/>
      <c r="BV322" s="124"/>
      <c r="BW322" s="124"/>
      <c r="BX322" s="124"/>
      <c r="BY322" s="124"/>
      <c r="BZ322" s="124"/>
      <c r="CA322" s="124"/>
      <c r="CB322" s="121"/>
      <c r="CC322" s="124"/>
      <c r="CD322" s="124"/>
      <c r="CE322" s="124"/>
      <c r="CF322" s="48"/>
      <c r="CG322" s="124"/>
      <c r="CH322" s="125"/>
      <c r="CI322" s="123"/>
      <c r="CJ322" s="124"/>
      <c r="CK322" s="124"/>
      <c r="CL322" s="124"/>
      <c r="CM322" s="48"/>
      <c r="CN322" s="122"/>
      <c r="CO322" s="125"/>
      <c r="CP322" s="121"/>
      <c r="CQ322" s="124"/>
      <c r="CR322" s="124"/>
      <c r="CS322" s="124"/>
      <c r="CT322" s="48"/>
      <c r="CU322" s="122"/>
      <c r="CV322" s="104"/>
      <c r="CW322" s="115"/>
      <c r="CX322" s="115"/>
      <c r="CY322" s="176"/>
      <c r="CZ322" s="124"/>
      <c r="DA322" s="124"/>
      <c r="DB322" s="124"/>
      <c r="DC322" s="48"/>
      <c r="DD322" s="124"/>
      <c r="DE322" s="46"/>
      <c r="DF322" s="213"/>
    </row>
    <row r="323" spans="2:110" x14ac:dyDescent="0.15">
      <c r="B323" s="8"/>
      <c r="C323" s="9" t="s">
        <v>5</v>
      </c>
      <c r="D323" s="145">
        <f>+J323+Q323+AE323+CB323+CI323+CP323</f>
        <v>0</v>
      </c>
      <c r="E323" s="226">
        <f>+K323+R323+AF323+CC323+CJ323+CQ323</f>
        <v>0</v>
      </c>
      <c r="F323" s="227">
        <f>+L323+S323+AG323+CD323+CK323+CR323</f>
        <v>0</v>
      </c>
      <c r="G323" s="227">
        <f>+M323+T323+AH323+CE323+CL323+CS323</f>
        <v>0</v>
      </c>
      <c r="H323" s="227"/>
      <c r="I323" s="239">
        <f>+O323+V323+AJ323+CG323+CN323+CU323</f>
        <v>0</v>
      </c>
      <c r="J323" s="123"/>
      <c r="K323" s="124"/>
      <c r="L323" s="124"/>
      <c r="M323" s="124"/>
      <c r="N323" s="124"/>
      <c r="O323" s="124"/>
      <c r="P323" s="160"/>
      <c r="Q323" s="121"/>
      <c r="R323" s="124"/>
      <c r="S323" s="124"/>
      <c r="T323" s="124"/>
      <c r="U323" s="124"/>
      <c r="V323" s="124"/>
      <c r="W323" s="125"/>
      <c r="X323" s="121"/>
      <c r="Y323" s="124"/>
      <c r="Z323" s="124"/>
      <c r="AA323" s="124"/>
      <c r="AB323" s="124"/>
      <c r="AC323" s="124"/>
      <c r="AD323" s="125"/>
      <c r="AE323" s="121">
        <f t="shared" si="857"/>
        <v>0</v>
      </c>
      <c r="AF323" s="122">
        <f t="shared" si="858"/>
        <v>0</v>
      </c>
      <c r="AG323" s="124">
        <f t="shared" si="859"/>
        <v>0</v>
      </c>
      <c r="AH323" s="124">
        <f t="shared" si="860"/>
        <v>0</v>
      </c>
      <c r="AI323" s="124">
        <f t="shared" si="861"/>
        <v>0</v>
      </c>
      <c r="AJ323" s="124">
        <f t="shared" si="862"/>
        <v>0</v>
      </c>
      <c r="AK323" s="125">
        <f>AR323+AY323</f>
        <v>0</v>
      </c>
      <c r="AL323" s="121"/>
      <c r="AM323" s="124"/>
      <c r="AN323" s="124"/>
      <c r="AO323" s="124"/>
      <c r="AP323" s="124"/>
      <c r="AQ323" s="124"/>
      <c r="AR323" s="125"/>
      <c r="AS323" s="121"/>
      <c r="AT323" s="124"/>
      <c r="AU323" s="124"/>
      <c r="AV323" s="124"/>
      <c r="AW323" s="124"/>
      <c r="AX323" s="124"/>
      <c r="AY323" s="160"/>
      <c r="AZ323" s="121"/>
      <c r="BA323" s="124"/>
      <c r="BB323" s="124"/>
      <c r="BC323" s="124"/>
      <c r="BD323" s="124"/>
      <c r="BE323" s="124"/>
      <c r="BF323" s="160"/>
      <c r="BG323" s="121"/>
      <c r="BH323" s="124"/>
      <c r="BI323" s="124"/>
      <c r="BJ323" s="124"/>
      <c r="BK323" s="124"/>
      <c r="BL323" s="124"/>
      <c r="BM323" s="124"/>
      <c r="BN323" s="121"/>
      <c r="BO323" s="124"/>
      <c r="BP323" s="124"/>
      <c r="BQ323" s="124"/>
      <c r="BR323" s="124"/>
      <c r="BS323" s="124"/>
      <c r="BT323" s="125"/>
      <c r="BU323" s="123"/>
      <c r="BV323" s="124"/>
      <c r="BW323" s="124"/>
      <c r="BX323" s="124"/>
      <c r="BY323" s="124"/>
      <c r="BZ323" s="124"/>
      <c r="CA323" s="124"/>
      <c r="CB323" s="121"/>
      <c r="CC323" s="124"/>
      <c r="CD323" s="124"/>
      <c r="CE323" s="124"/>
      <c r="CF323" s="237"/>
      <c r="CG323" s="124"/>
      <c r="CH323" s="125"/>
      <c r="CI323" s="123"/>
      <c r="CJ323" s="124"/>
      <c r="CK323" s="124"/>
      <c r="CL323" s="124"/>
      <c r="CM323" s="237"/>
      <c r="CN323" s="261"/>
      <c r="CO323" s="125"/>
      <c r="CP323" s="121"/>
      <c r="CQ323" s="124"/>
      <c r="CR323" s="124"/>
      <c r="CS323" s="124"/>
      <c r="CT323" s="237"/>
      <c r="CU323" s="261"/>
      <c r="CV323" s="160"/>
      <c r="CW323" s="115"/>
      <c r="CX323" s="115"/>
      <c r="CY323" s="176"/>
      <c r="CZ323" s="124"/>
      <c r="DA323" s="124"/>
      <c r="DB323" s="124"/>
      <c r="DC323" s="55"/>
      <c r="DD323" s="124"/>
      <c r="DE323" s="254"/>
      <c r="DF323" s="213"/>
    </row>
    <row r="324" spans="2:110" x14ac:dyDescent="0.15">
      <c r="B324" s="8"/>
      <c r="C324" s="10" t="s">
        <v>6</v>
      </c>
      <c r="D324" s="142">
        <f>J324+Q324+AE324+CB324+CI324+CP324</f>
        <v>0</v>
      </c>
      <c r="E324" s="238">
        <f>K324+R324+AF324+CC324+CJ324+CQ324</f>
        <v>0</v>
      </c>
      <c r="F324" s="268">
        <f>L324+S324+AG324+CD324+CK324+CR324</f>
        <v>0</v>
      </c>
      <c r="G324" s="268">
        <f>M324+T324+AH324+CE324+CL324+CS324</f>
        <v>0</v>
      </c>
      <c r="H324" s="268"/>
      <c r="I324" s="144">
        <f>O324+V324+AJ324+CG324+CN324+CU324</f>
        <v>0</v>
      </c>
      <c r="J324" s="129"/>
      <c r="K324" s="130"/>
      <c r="L324" s="130"/>
      <c r="M324" s="130"/>
      <c r="N324" s="130"/>
      <c r="O324" s="130"/>
      <c r="P324" s="104"/>
      <c r="Q324" s="127"/>
      <c r="R324" s="130"/>
      <c r="S324" s="130"/>
      <c r="T324" s="130"/>
      <c r="U324" s="130"/>
      <c r="V324" s="130"/>
      <c r="W324" s="131"/>
      <c r="X324" s="127"/>
      <c r="Y324" s="130"/>
      <c r="Z324" s="130"/>
      <c r="AA324" s="130"/>
      <c r="AB324" s="130"/>
      <c r="AC324" s="130"/>
      <c r="AD324" s="131"/>
      <c r="AE324" s="127">
        <f t="shared" si="857"/>
        <v>0</v>
      </c>
      <c r="AF324" s="130">
        <f t="shared" si="858"/>
        <v>0</v>
      </c>
      <c r="AG324" s="130">
        <f t="shared" si="859"/>
        <v>0</v>
      </c>
      <c r="AH324" s="130">
        <f t="shared" si="860"/>
        <v>0</v>
      </c>
      <c r="AI324" s="130">
        <f t="shared" si="861"/>
        <v>0</v>
      </c>
      <c r="AJ324" s="130">
        <f t="shared" si="862"/>
        <v>0</v>
      </c>
      <c r="AK324" s="131">
        <f>AR324+AY324</f>
        <v>0</v>
      </c>
      <c r="AL324" s="127"/>
      <c r="AM324" s="130"/>
      <c r="AN324" s="130"/>
      <c r="AO324" s="130"/>
      <c r="AP324" s="130"/>
      <c r="AQ324" s="130"/>
      <c r="AR324" s="131"/>
      <c r="AS324" s="127"/>
      <c r="AT324" s="130"/>
      <c r="AU324" s="130"/>
      <c r="AV324" s="130"/>
      <c r="AW324" s="130"/>
      <c r="AX324" s="130"/>
      <c r="AY324" s="104"/>
      <c r="AZ324" s="127"/>
      <c r="BA324" s="130"/>
      <c r="BB324" s="130"/>
      <c r="BC324" s="130"/>
      <c r="BD324" s="130"/>
      <c r="BE324" s="130"/>
      <c r="BF324" s="104"/>
      <c r="BG324" s="127"/>
      <c r="BH324" s="130"/>
      <c r="BI324" s="130"/>
      <c r="BJ324" s="130"/>
      <c r="BK324" s="130"/>
      <c r="BL324" s="130"/>
      <c r="BM324" s="130"/>
      <c r="BN324" s="127"/>
      <c r="BO324" s="130"/>
      <c r="BP324" s="130"/>
      <c r="BQ324" s="130"/>
      <c r="BR324" s="130"/>
      <c r="BS324" s="130"/>
      <c r="BT324" s="131"/>
      <c r="BU324" s="129"/>
      <c r="BV324" s="130"/>
      <c r="BW324" s="130"/>
      <c r="BX324" s="130"/>
      <c r="BY324" s="130"/>
      <c r="BZ324" s="130"/>
      <c r="CA324" s="130"/>
      <c r="CB324" s="127"/>
      <c r="CC324" s="130"/>
      <c r="CD324" s="130"/>
      <c r="CE324" s="130"/>
      <c r="CF324" s="48"/>
      <c r="CG324" s="130"/>
      <c r="CH324" s="131"/>
      <c r="CI324" s="129"/>
      <c r="CJ324" s="130"/>
      <c r="CK324" s="130"/>
      <c r="CL324" s="130"/>
      <c r="CM324" s="48"/>
      <c r="CN324" s="130"/>
      <c r="CO324" s="131"/>
      <c r="CP324" s="127"/>
      <c r="CQ324" s="130"/>
      <c r="CR324" s="130"/>
      <c r="CS324" s="130"/>
      <c r="CT324" s="48"/>
      <c r="CU324" s="130"/>
      <c r="CV324" s="104"/>
      <c r="CW324" s="115"/>
      <c r="CX324" s="115"/>
      <c r="CY324" s="177"/>
      <c r="CZ324" s="130"/>
      <c r="DA324" s="130"/>
      <c r="DB324" s="130"/>
      <c r="DC324" s="59"/>
      <c r="DD324" s="130"/>
      <c r="DE324" s="46"/>
      <c r="DF324" s="213"/>
    </row>
    <row r="325" spans="2:110" x14ac:dyDescent="0.15">
      <c r="B325" s="8"/>
      <c r="C325" s="9" t="s">
        <v>7</v>
      </c>
      <c r="D325" s="220">
        <f t="shared" ref="D325" si="870">+J325+Q325+AE325+CB325+CI325+CP325</f>
        <v>0</v>
      </c>
      <c r="E325" s="122">
        <f t="shared" ref="E325" si="871">+K325+R325+AF325+CC325+CJ325+CQ325</f>
        <v>0</v>
      </c>
      <c r="F325" s="124">
        <f t="shared" ref="F325" si="872">+L325+S325+AG325+CD325+CK325+CR325</f>
        <v>0</v>
      </c>
      <c r="G325" s="124">
        <f t="shared" ref="G325" si="873">+M325+T325+AH325+CE325+CL325+CS325</f>
        <v>0</v>
      </c>
      <c r="H325" s="124"/>
      <c r="I325" s="125">
        <f t="shared" ref="I325" si="874">+O325+V325+AJ325+CG325+CN325+CU325</f>
        <v>0</v>
      </c>
      <c r="J325" s="171"/>
      <c r="K325" s="124"/>
      <c r="L325" s="124"/>
      <c r="M325" s="124"/>
      <c r="N325" s="124"/>
      <c r="O325" s="124"/>
      <c r="P325" s="104"/>
      <c r="Q325" s="220"/>
      <c r="R325" s="124"/>
      <c r="S325" s="124"/>
      <c r="T325" s="124"/>
      <c r="U325" s="124"/>
      <c r="V325" s="124"/>
      <c r="W325" s="125"/>
      <c r="X325" s="121"/>
      <c r="Y325" s="124"/>
      <c r="Z325" s="124"/>
      <c r="AA325" s="124"/>
      <c r="AB325" s="124"/>
      <c r="AC325" s="124"/>
      <c r="AD325" s="125"/>
      <c r="AE325" s="121">
        <f t="shared" si="857"/>
        <v>0</v>
      </c>
      <c r="AF325" s="124">
        <f t="shared" si="858"/>
        <v>0</v>
      </c>
      <c r="AG325" s="124">
        <f t="shared" si="859"/>
        <v>0</v>
      </c>
      <c r="AH325" s="124">
        <f t="shared" si="860"/>
        <v>0</v>
      </c>
      <c r="AI325" s="124">
        <f t="shared" si="861"/>
        <v>0</v>
      </c>
      <c r="AJ325" s="124">
        <f t="shared" si="862"/>
        <v>0</v>
      </c>
      <c r="AK325" s="125">
        <f t="shared" ref="AK325:AK329" si="875">AR325+AY325</f>
        <v>0</v>
      </c>
      <c r="AL325" s="121"/>
      <c r="AM325" s="124"/>
      <c r="AN325" s="124"/>
      <c r="AO325" s="124"/>
      <c r="AP325" s="124"/>
      <c r="AQ325" s="124"/>
      <c r="AR325" s="125"/>
      <c r="AS325" s="121"/>
      <c r="AT325" s="124"/>
      <c r="AU325" s="124"/>
      <c r="AV325" s="124"/>
      <c r="AW325" s="124"/>
      <c r="AX325" s="124"/>
      <c r="AY325" s="104"/>
      <c r="AZ325" s="121"/>
      <c r="BA325" s="124"/>
      <c r="BB325" s="124"/>
      <c r="BC325" s="124"/>
      <c r="BD325" s="124"/>
      <c r="BE325" s="124"/>
      <c r="BF325" s="104"/>
      <c r="BG325" s="121"/>
      <c r="BH325" s="124"/>
      <c r="BI325" s="124"/>
      <c r="BJ325" s="124"/>
      <c r="BK325" s="124"/>
      <c r="BL325" s="124"/>
      <c r="BM325" s="124"/>
      <c r="BN325" s="121"/>
      <c r="BO325" s="124"/>
      <c r="BP325" s="124"/>
      <c r="BQ325" s="124"/>
      <c r="BR325" s="124"/>
      <c r="BS325" s="124"/>
      <c r="BT325" s="125"/>
      <c r="BU325" s="123"/>
      <c r="BV325" s="124"/>
      <c r="BW325" s="124"/>
      <c r="BX325" s="124"/>
      <c r="BY325" s="124"/>
      <c r="BZ325" s="124"/>
      <c r="CA325" s="124"/>
      <c r="CB325" s="121"/>
      <c r="CC325" s="124"/>
      <c r="CD325" s="124"/>
      <c r="CE325" s="124"/>
      <c r="CF325" s="48"/>
      <c r="CG325" s="124"/>
      <c r="CH325" s="125"/>
      <c r="CI325" s="123"/>
      <c r="CJ325" s="124"/>
      <c r="CK325" s="124"/>
      <c r="CL325" s="124"/>
      <c r="CM325" s="48"/>
      <c r="CN325" s="124"/>
      <c r="CO325" s="125"/>
      <c r="CP325" s="220"/>
      <c r="CQ325" s="124"/>
      <c r="CR325" s="124"/>
      <c r="CS325" s="124"/>
      <c r="CT325" s="48"/>
      <c r="CU325" s="124"/>
      <c r="CV325" s="104"/>
      <c r="CW325" s="115"/>
      <c r="CX325" s="115"/>
      <c r="CY325" s="193"/>
      <c r="CZ325" s="218"/>
      <c r="DA325" s="217"/>
      <c r="DB325" s="192"/>
      <c r="DC325" s="217"/>
      <c r="DD325" s="217"/>
      <c r="DE325" s="209"/>
      <c r="DF325" s="213"/>
    </row>
    <row r="326" spans="2:110" x14ac:dyDescent="0.15">
      <c r="B326" s="8"/>
      <c r="C326" s="9" t="s">
        <v>8</v>
      </c>
      <c r="D326" s="220">
        <f>+J326+Q326+AE326+CB326+CI326+CP326</f>
        <v>0</v>
      </c>
      <c r="E326" s="226">
        <f>+K326+R326+AF326+CC326+CJ326+CQ326</f>
        <v>0</v>
      </c>
      <c r="F326" s="124">
        <f>+L326+S326+AG326+CD326+CK326+CR326</f>
        <v>0</v>
      </c>
      <c r="G326" s="124">
        <f>+M326+T326+AH326+CE326+CL326+CS326</f>
        <v>0</v>
      </c>
      <c r="H326" s="227"/>
      <c r="I326" s="228">
        <f>+O326+V326+AJ326+CG326+CN326+CU326</f>
        <v>0</v>
      </c>
      <c r="J326" s="222"/>
      <c r="K326" s="221"/>
      <c r="L326" s="221"/>
      <c r="M326" s="221"/>
      <c r="N326" s="221"/>
      <c r="O326" s="221"/>
      <c r="P326" s="262"/>
      <c r="Q326" s="145"/>
      <c r="R326" s="147"/>
      <c r="S326" s="147"/>
      <c r="T326" s="147"/>
      <c r="U326" s="147"/>
      <c r="V326" s="147"/>
      <c r="W326" s="148"/>
      <c r="X326" s="121"/>
      <c r="Y326" s="124"/>
      <c r="Z326" s="124"/>
      <c r="AA326" s="124"/>
      <c r="AB326" s="124"/>
      <c r="AC326" s="124"/>
      <c r="AD326" s="125"/>
      <c r="AE326" s="121">
        <f t="shared" si="857"/>
        <v>0</v>
      </c>
      <c r="AF326" s="124">
        <f t="shared" si="858"/>
        <v>0</v>
      </c>
      <c r="AG326" s="124">
        <f t="shared" si="859"/>
        <v>0</v>
      </c>
      <c r="AH326" s="124">
        <f t="shared" si="860"/>
        <v>0</v>
      </c>
      <c r="AI326" s="124">
        <f t="shared" si="861"/>
        <v>0</v>
      </c>
      <c r="AJ326" s="124">
        <f t="shared" si="862"/>
        <v>0</v>
      </c>
      <c r="AK326" s="125">
        <f t="shared" si="875"/>
        <v>0</v>
      </c>
      <c r="AL326" s="121"/>
      <c r="AM326" s="124"/>
      <c r="AN326" s="124"/>
      <c r="AO326" s="124"/>
      <c r="AP326" s="124"/>
      <c r="AQ326" s="124"/>
      <c r="AR326" s="125"/>
      <c r="AS326" s="121"/>
      <c r="AT326" s="124"/>
      <c r="AU326" s="124"/>
      <c r="AV326" s="124"/>
      <c r="AW326" s="124"/>
      <c r="AX326" s="124"/>
      <c r="AY326" s="160"/>
      <c r="AZ326" s="121"/>
      <c r="BA326" s="124"/>
      <c r="BB326" s="124"/>
      <c r="BC326" s="124"/>
      <c r="BD326" s="124"/>
      <c r="BE326" s="124"/>
      <c r="BF326" s="160"/>
      <c r="BG326" s="121"/>
      <c r="BH326" s="124"/>
      <c r="BI326" s="124"/>
      <c r="BJ326" s="124"/>
      <c r="BK326" s="124"/>
      <c r="BL326" s="124"/>
      <c r="BM326" s="124"/>
      <c r="BN326" s="121"/>
      <c r="BO326" s="124"/>
      <c r="BP326" s="124"/>
      <c r="BQ326" s="124"/>
      <c r="BR326" s="124"/>
      <c r="BS326" s="124"/>
      <c r="BT326" s="125"/>
      <c r="BU326" s="123"/>
      <c r="BV326" s="124"/>
      <c r="BW326" s="124"/>
      <c r="BX326" s="124"/>
      <c r="BY326" s="124"/>
      <c r="BZ326" s="124"/>
      <c r="CA326" s="124"/>
      <c r="CB326" s="121"/>
      <c r="CC326" s="124"/>
      <c r="CD326" s="124"/>
      <c r="CE326" s="124"/>
      <c r="CF326" s="237"/>
      <c r="CG326" s="124"/>
      <c r="CH326" s="125"/>
      <c r="CI326" s="123"/>
      <c r="CJ326" s="124"/>
      <c r="CK326" s="124"/>
      <c r="CL326" s="124"/>
      <c r="CM326" s="237"/>
      <c r="CN326" s="124"/>
      <c r="CO326" s="125"/>
      <c r="CP326" s="220"/>
      <c r="CQ326" s="124"/>
      <c r="CR326" s="124"/>
      <c r="CS326" s="124"/>
      <c r="CT326" s="237"/>
      <c r="CU326" s="124"/>
      <c r="CV326" s="160"/>
      <c r="CW326" s="115"/>
      <c r="CX326" s="115"/>
      <c r="CY326" s="199"/>
      <c r="CZ326" s="200"/>
      <c r="DA326" s="200"/>
      <c r="DB326" s="200"/>
      <c r="DC326" s="56"/>
      <c r="DD326" s="200"/>
      <c r="DE326" s="210"/>
      <c r="DF326" s="213"/>
    </row>
    <row r="327" spans="2:110" x14ac:dyDescent="0.15">
      <c r="B327" s="8"/>
      <c r="C327" s="10" t="s">
        <v>9</v>
      </c>
      <c r="D327" s="142">
        <f t="shared" ref="D327:D329" si="876">+J327+Q327+AE327+CB327+CI327+CP327</f>
        <v>0</v>
      </c>
      <c r="E327" s="238">
        <f t="shared" ref="E327:E329" si="877">+K327+R327+AF327+CC327+CJ327+CQ327</f>
        <v>0</v>
      </c>
      <c r="F327" s="230">
        <f t="shared" ref="F327:F329" si="878">+L327+S327+AG327+CD327+CK327+CR327</f>
        <v>0</v>
      </c>
      <c r="G327" s="230">
        <f t="shared" ref="G327:G329" si="879">+M327+T327+AH327+CE327+CL327+CS327</f>
        <v>0</v>
      </c>
      <c r="H327" s="230"/>
      <c r="I327" s="242">
        <f t="shared" ref="I327:I330" si="880">+O327+V327+AJ327+CG327+CN327+CU327</f>
        <v>0</v>
      </c>
      <c r="J327" s="169"/>
      <c r="K327" s="130"/>
      <c r="L327" s="130"/>
      <c r="M327" s="130"/>
      <c r="N327" s="130"/>
      <c r="O327" s="130"/>
      <c r="P327" s="265"/>
      <c r="Q327" s="223"/>
      <c r="R327" s="224"/>
      <c r="S327" s="224"/>
      <c r="T327" s="224"/>
      <c r="U327" s="224"/>
      <c r="V327" s="224"/>
      <c r="W327" s="223"/>
      <c r="X327" s="127"/>
      <c r="Y327" s="130"/>
      <c r="Z327" s="130"/>
      <c r="AA327" s="130"/>
      <c r="AB327" s="130"/>
      <c r="AC327" s="130"/>
      <c r="AD327" s="131"/>
      <c r="AE327" s="127">
        <f t="shared" si="857"/>
        <v>0</v>
      </c>
      <c r="AF327" s="130">
        <f t="shared" si="858"/>
        <v>0</v>
      </c>
      <c r="AG327" s="130">
        <f t="shared" si="859"/>
        <v>0</v>
      </c>
      <c r="AH327" s="130">
        <f t="shared" si="860"/>
        <v>0</v>
      </c>
      <c r="AI327" s="130">
        <f t="shared" si="861"/>
        <v>0</v>
      </c>
      <c r="AJ327" s="130">
        <f t="shared" si="862"/>
        <v>0</v>
      </c>
      <c r="AK327" s="131">
        <f t="shared" si="875"/>
        <v>0</v>
      </c>
      <c r="AL327" s="127"/>
      <c r="AM327" s="130"/>
      <c r="AN327" s="130"/>
      <c r="AO327" s="130"/>
      <c r="AP327" s="130"/>
      <c r="AQ327" s="130"/>
      <c r="AR327" s="131"/>
      <c r="AS327" s="127"/>
      <c r="AT327" s="130"/>
      <c r="AU327" s="130"/>
      <c r="AV327" s="130"/>
      <c r="AW327" s="130"/>
      <c r="AX327" s="130"/>
      <c r="AY327" s="131"/>
      <c r="AZ327" s="127"/>
      <c r="BA327" s="130"/>
      <c r="BB327" s="130"/>
      <c r="BC327" s="130"/>
      <c r="BD327" s="130"/>
      <c r="BE327" s="130"/>
      <c r="BF327" s="104"/>
      <c r="BG327" s="127"/>
      <c r="BH327" s="130"/>
      <c r="BI327" s="130"/>
      <c r="BJ327" s="130"/>
      <c r="BK327" s="130"/>
      <c r="BL327" s="130"/>
      <c r="BM327" s="130"/>
      <c r="BN327" s="127"/>
      <c r="BO327" s="130"/>
      <c r="BP327" s="130"/>
      <c r="BQ327" s="130"/>
      <c r="BR327" s="130"/>
      <c r="BS327" s="130"/>
      <c r="BT327" s="131"/>
      <c r="BU327" s="129"/>
      <c r="BV327" s="130"/>
      <c r="BW327" s="130"/>
      <c r="BX327" s="130"/>
      <c r="BY327" s="130"/>
      <c r="BZ327" s="130"/>
      <c r="CA327" s="130"/>
      <c r="CB327" s="127"/>
      <c r="CC327" s="130"/>
      <c r="CD327" s="130"/>
      <c r="CE327" s="130"/>
      <c r="CF327" s="48"/>
      <c r="CG327" s="130"/>
      <c r="CH327" s="131"/>
      <c r="CI327" s="129"/>
      <c r="CJ327" s="130"/>
      <c r="CK327" s="130"/>
      <c r="CL327" s="130"/>
      <c r="CM327" s="48"/>
      <c r="CN327" s="130"/>
      <c r="CO327" s="131"/>
      <c r="CP327" s="127"/>
      <c r="CQ327" s="130"/>
      <c r="CR327" s="130"/>
      <c r="CS327" s="130"/>
      <c r="CT327" s="48"/>
      <c r="CU327" s="130"/>
      <c r="CV327" s="104"/>
      <c r="CW327" s="115"/>
      <c r="CX327" s="115"/>
      <c r="CY327" s="196"/>
      <c r="CZ327" s="197"/>
      <c r="DA327" s="198"/>
      <c r="DB327" s="197"/>
      <c r="DC327" s="198"/>
      <c r="DD327" s="198"/>
      <c r="DE327" s="255"/>
      <c r="DF327" s="213"/>
    </row>
    <row r="328" spans="2:110" x14ac:dyDescent="0.15">
      <c r="B328" s="8"/>
      <c r="C328" s="9" t="s">
        <v>10</v>
      </c>
      <c r="D328" s="220">
        <f t="shared" si="876"/>
        <v>0</v>
      </c>
      <c r="E328" s="122">
        <f t="shared" si="877"/>
        <v>0</v>
      </c>
      <c r="F328" s="124">
        <f t="shared" si="878"/>
        <v>0</v>
      </c>
      <c r="G328" s="124">
        <f t="shared" si="879"/>
        <v>0</v>
      </c>
      <c r="H328" s="124"/>
      <c r="I328" s="201">
        <f t="shared" si="880"/>
        <v>0</v>
      </c>
      <c r="J328" s="171"/>
      <c r="K328" s="124"/>
      <c r="L328" s="124"/>
      <c r="M328" s="124"/>
      <c r="N328" s="124"/>
      <c r="O328" s="124"/>
      <c r="P328" s="265"/>
      <c r="Q328" s="121"/>
      <c r="R328" s="124"/>
      <c r="S328" s="124"/>
      <c r="T328" s="124"/>
      <c r="U328" s="124"/>
      <c r="V328" s="124"/>
      <c r="W328" s="125"/>
      <c r="X328" s="121"/>
      <c r="Y328" s="124"/>
      <c r="Z328" s="124"/>
      <c r="AA328" s="124"/>
      <c r="AB328" s="124"/>
      <c r="AC328" s="124"/>
      <c r="AD328" s="125"/>
      <c r="AE328" s="121">
        <f t="shared" si="857"/>
        <v>0</v>
      </c>
      <c r="AF328" s="124">
        <f t="shared" si="858"/>
        <v>0</v>
      </c>
      <c r="AG328" s="124">
        <f t="shared" si="859"/>
        <v>0</v>
      </c>
      <c r="AH328" s="124">
        <f t="shared" si="860"/>
        <v>0</v>
      </c>
      <c r="AI328" s="124">
        <f t="shared" si="861"/>
        <v>0</v>
      </c>
      <c r="AJ328" s="124">
        <f t="shared" si="862"/>
        <v>0</v>
      </c>
      <c r="AK328" s="125">
        <f t="shared" si="875"/>
        <v>0</v>
      </c>
      <c r="AL328" s="121"/>
      <c r="AM328" s="124"/>
      <c r="AN328" s="124"/>
      <c r="AO328" s="124"/>
      <c r="AP328" s="124"/>
      <c r="AQ328" s="124"/>
      <c r="AR328" s="125"/>
      <c r="AS328" s="121"/>
      <c r="AT328" s="124"/>
      <c r="AU328" s="124"/>
      <c r="AV328" s="124"/>
      <c r="AW328" s="124"/>
      <c r="AX328" s="124"/>
      <c r="AY328" s="125"/>
      <c r="AZ328" s="121"/>
      <c r="BA328" s="124"/>
      <c r="BB328" s="124"/>
      <c r="BC328" s="124"/>
      <c r="BD328" s="124"/>
      <c r="BE328" s="124"/>
      <c r="BF328" s="104"/>
      <c r="BG328" s="121"/>
      <c r="BH328" s="124"/>
      <c r="BI328" s="124"/>
      <c r="BJ328" s="124"/>
      <c r="BK328" s="124"/>
      <c r="BL328" s="124"/>
      <c r="BM328" s="124"/>
      <c r="BN328" s="121"/>
      <c r="BO328" s="124"/>
      <c r="BP328" s="124"/>
      <c r="BQ328" s="124"/>
      <c r="BR328" s="124"/>
      <c r="BS328" s="124"/>
      <c r="BT328" s="125"/>
      <c r="BU328" s="123"/>
      <c r="BV328" s="124"/>
      <c r="BW328" s="124"/>
      <c r="BX328" s="124"/>
      <c r="BY328" s="124"/>
      <c r="BZ328" s="124"/>
      <c r="CA328" s="124"/>
      <c r="CB328" s="121"/>
      <c r="CC328" s="124"/>
      <c r="CD328" s="124"/>
      <c r="CE328" s="124"/>
      <c r="CF328" s="48"/>
      <c r="CG328" s="124"/>
      <c r="CH328" s="125"/>
      <c r="CI328" s="123"/>
      <c r="CJ328" s="124"/>
      <c r="CK328" s="124"/>
      <c r="CL328" s="124"/>
      <c r="CM328" s="48"/>
      <c r="CN328" s="124"/>
      <c r="CO328" s="104"/>
      <c r="CP328" s="220"/>
      <c r="CQ328" s="124"/>
      <c r="CR328" s="124"/>
      <c r="CS328" s="124"/>
      <c r="CT328" s="48"/>
      <c r="CU328" s="124"/>
      <c r="CV328" s="104"/>
      <c r="CW328" s="115"/>
      <c r="CY328" s="202"/>
      <c r="CZ328" s="203"/>
      <c r="DA328" s="204"/>
      <c r="DB328" s="203"/>
      <c r="DC328" s="204"/>
      <c r="DD328" s="204"/>
      <c r="DE328" s="212"/>
      <c r="DF328" s="213"/>
    </row>
    <row r="329" spans="2:110" x14ac:dyDescent="0.15">
      <c r="B329" s="8"/>
      <c r="C329" s="9" t="s">
        <v>11</v>
      </c>
      <c r="D329" s="220">
        <f t="shared" si="876"/>
        <v>0</v>
      </c>
      <c r="E329" s="122">
        <f t="shared" si="877"/>
        <v>0</v>
      </c>
      <c r="F329" s="124">
        <f t="shared" si="878"/>
        <v>0</v>
      </c>
      <c r="G329" s="124">
        <f t="shared" si="879"/>
        <v>0</v>
      </c>
      <c r="H329" s="124"/>
      <c r="I329" s="201">
        <f t="shared" si="880"/>
        <v>0</v>
      </c>
      <c r="J329" s="172"/>
      <c r="K329" s="124"/>
      <c r="L329" s="124"/>
      <c r="M329" s="124"/>
      <c r="N329" s="124"/>
      <c r="O329" s="124"/>
      <c r="P329" s="262"/>
      <c r="Q329" s="121"/>
      <c r="R329" s="124"/>
      <c r="S329" s="124"/>
      <c r="T329" s="124"/>
      <c r="U329" s="124"/>
      <c r="V329" s="124"/>
      <c r="W329" s="125"/>
      <c r="X329" s="121"/>
      <c r="Y329" s="124"/>
      <c r="Z329" s="124"/>
      <c r="AA329" s="124"/>
      <c r="AB329" s="124"/>
      <c r="AC329" s="124"/>
      <c r="AD329" s="125"/>
      <c r="AE329" s="121">
        <f t="shared" si="857"/>
        <v>0</v>
      </c>
      <c r="AF329" s="124">
        <f t="shared" si="858"/>
        <v>0</v>
      </c>
      <c r="AG329" s="124">
        <f t="shared" si="859"/>
        <v>0</v>
      </c>
      <c r="AH329" s="124">
        <f t="shared" si="860"/>
        <v>0</v>
      </c>
      <c r="AI329" s="124">
        <f t="shared" si="861"/>
        <v>0</v>
      </c>
      <c r="AJ329" s="124">
        <f t="shared" si="862"/>
        <v>0</v>
      </c>
      <c r="AK329" s="125">
        <f t="shared" si="875"/>
        <v>0</v>
      </c>
      <c r="AL329" s="121"/>
      <c r="AM329" s="124"/>
      <c r="AN329" s="124"/>
      <c r="AO329" s="124"/>
      <c r="AP329" s="124"/>
      <c r="AQ329" s="124"/>
      <c r="AR329" s="125"/>
      <c r="AS329" s="121"/>
      <c r="AT329" s="124"/>
      <c r="AU329" s="124"/>
      <c r="AV329" s="124"/>
      <c r="AW329" s="124"/>
      <c r="AX329" s="124"/>
      <c r="AY329" s="125"/>
      <c r="AZ329" s="121"/>
      <c r="BA329" s="124"/>
      <c r="BB329" s="124"/>
      <c r="BC329" s="124"/>
      <c r="BD329" s="124"/>
      <c r="BE329" s="124"/>
      <c r="BF329" s="104"/>
      <c r="BG329" s="121"/>
      <c r="BH329" s="124"/>
      <c r="BI329" s="124"/>
      <c r="BJ329" s="124"/>
      <c r="BK329" s="124"/>
      <c r="BL329" s="124"/>
      <c r="BM329" s="124"/>
      <c r="BN329" s="121"/>
      <c r="BO329" s="124"/>
      <c r="BP329" s="124"/>
      <c r="BQ329" s="124"/>
      <c r="BR329" s="124"/>
      <c r="BS329" s="124"/>
      <c r="BT329" s="125"/>
      <c r="BU329" s="123"/>
      <c r="BV329" s="124"/>
      <c r="BW329" s="124"/>
      <c r="BX329" s="124"/>
      <c r="BY329" s="124"/>
      <c r="BZ329" s="124"/>
      <c r="CA329" s="124"/>
      <c r="CB329" s="121"/>
      <c r="CC329" s="124"/>
      <c r="CD329" s="124"/>
      <c r="CE329" s="124"/>
      <c r="CF329" s="48"/>
      <c r="CG329" s="124"/>
      <c r="CH329" s="104"/>
      <c r="CI329" s="123"/>
      <c r="CJ329" s="124"/>
      <c r="CK329" s="124"/>
      <c r="CL329" s="124"/>
      <c r="CM329" s="48"/>
      <c r="CN329" s="124"/>
      <c r="CO329" s="125"/>
      <c r="CP329" s="220"/>
      <c r="CQ329" s="124"/>
      <c r="CR329" s="124"/>
      <c r="CS329" s="124"/>
      <c r="CT329" s="48"/>
      <c r="CU329" s="124"/>
      <c r="CV329" s="104"/>
      <c r="CW329" s="115"/>
      <c r="CX329" s="115"/>
      <c r="CY329" s="176"/>
      <c r="CZ329" s="124"/>
      <c r="DA329" s="124"/>
      <c r="DB329" s="124"/>
      <c r="DC329" s="48"/>
      <c r="DD329" s="124"/>
      <c r="DE329" s="46"/>
      <c r="DF329" s="213"/>
    </row>
    <row r="330" spans="2:110" x14ac:dyDescent="0.15">
      <c r="B330" s="95" t="s">
        <v>123</v>
      </c>
      <c r="C330" s="96" t="s">
        <v>35</v>
      </c>
      <c r="D330" s="114">
        <f>SUM(D318:D329)</f>
        <v>1550</v>
      </c>
      <c r="E330" s="108">
        <f t="shared" ref="E330:G330" si="881">SUM(E318:E329)</f>
        <v>32270</v>
      </c>
      <c r="F330" s="108">
        <f t="shared" si="881"/>
        <v>46651</v>
      </c>
      <c r="G330" s="108">
        <f t="shared" si="881"/>
        <v>1534</v>
      </c>
      <c r="H330" s="108"/>
      <c r="I330" s="110">
        <f t="shared" si="880"/>
        <v>47118</v>
      </c>
      <c r="J330" s="114">
        <f t="shared" ref="J330:O330" si="882">SUM(J318:J329)</f>
        <v>366</v>
      </c>
      <c r="K330" s="108">
        <f t="shared" si="882"/>
        <v>3282</v>
      </c>
      <c r="L330" s="108">
        <f t="shared" si="882"/>
        <v>5575</v>
      </c>
      <c r="M330" s="108">
        <f t="shared" si="882"/>
        <v>366</v>
      </c>
      <c r="N330" s="108">
        <f t="shared" si="882"/>
        <v>3282</v>
      </c>
      <c r="O330" s="108">
        <f t="shared" si="882"/>
        <v>5575</v>
      </c>
      <c r="P330" s="110"/>
      <c r="Q330" s="114">
        <f t="shared" ref="Q330:V330" si="883">SUM(Q318:Q329)</f>
        <v>385</v>
      </c>
      <c r="R330" s="108">
        <f t="shared" si="883"/>
        <v>5753</v>
      </c>
      <c r="S330" s="108">
        <f t="shared" si="883"/>
        <v>7872</v>
      </c>
      <c r="T330" s="108">
        <f t="shared" si="883"/>
        <v>358</v>
      </c>
      <c r="U330" s="108">
        <f t="shared" si="883"/>
        <v>5532</v>
      </c>
      <c r="V330" s="108">
        <f t="shared" si="883"/>
        <v>7758</v>
      </c>
      <c r="W330" s="110"/>
      <c r="X330" s="114">
        <f t="shared" ref="X330:AC330" si="884">SUM(X318:X329)</f>
        <v>319</v>
      </c>
      <c r="Y330" s="108">
        <f t="shared" si="884"/>
        <v>3739</v>
      </c>
      <c r="Z330" s="108">
        <f t="shared" si="884"/>
        <v>4643</v>
      </c>
      <c r="AA330" s="108">
        <f t="shared" si="884"/>
        <v>291</v>
      </c>
      <c r="AB330" s="108">
        <f t="shared" si="884"/>
        <v>3519</v>
      </c>
      <c r="AC330" s="108">
        <f t="shared" si="884"/>
        <v>4295</v>
      </c>
      <c r="AD330" s="110"/>
      <c r="AE330" s="114">
        <f t="shared" ref="AE330:AJ330" si="885">SUM(AE318:AE329)</f>
        <v>556</v>
      </c>
      <c r="AF330" s="108">
        <f t="shared" si="885"/>
        <v>20898</v>
      </c>
      <c r="AG330" s="108">
        <f t="shared" si="885"/>
        <v>27785</v>
      </c>
      <c r="AH330" s="108">
        <f t="shared" si="885"/>
        <v>579</v>
      </c>
      <c r="AI330" s="108">
        <f t="shared" si="885"/>
        <v>21361</v>
      </c>
      <c r="AJ330" s="108">
        <f t="shared" si="885"/>
        <v>28193</v>
      </c>
      <c r="AK330" s="154"/>
      <c r="AL330" s="106">
        <f t="shared" ref="AL330:AQ330" si="886">SUM(AL318:AL329)</f>
        <v>366</v>
      </c>
      <c r="AM330" s="108">
        <f t="shared" si="886"/>
        <v>3526</v>
      </c>
      <c r="AN330" s="108">
        <f t="shared" si="886"/>
        <v>7743</v>
      </c>
      <c r="AO330" s="108">
        <f t="shared" si="886"/>
        <v>380</v>
      </c>
      <c r="AP330" s="108">
        <f t="shared" si="886"/>
        <v>3712</v>
      </c>
      <c r="AQ330" s="108">
        <f t="shared" si="886"/>
        <v>7909</v>
      </c>
      <c r="AR330" s="110"/>
      <c r="AS330" s="114">
        <f t="shared" ref="AS330:AX330" si="887">SUM(AS318:AS329)</f>
        <v>176</v>
      </c>
      <c r="AT330" s="108">
        <f t="shared" si="887"/>
        <v>9533</v>
      </c>
      <c r="AU330" s="108">
        <f t="shared" si="887"/>
        <v>10556</v>
      </c>
      <c r="AV330" s="108">
        <f t="shared" si="887"/>
        <v>185</v>
      </c>
      <c r="AW330" s="108">
        <f t="shared" si="887"/>
        <v>9810</v>
      </c>
      <c r="AX330" s="108">
        <f t="shared" si="887"/>
        <v>10798</v>
      </c>
      <c r="AY330" s="110"/>
      <c r="AZ330" s="114">
        <f t="shared" ref="AZ330:BE330" si="888">SUM(AZ318:AZ329)</f>
        <v>14</v>
      </c>
      <c r="BA330" s="108">
        <f t="shared" si="888"/>
        <v>7839</v>
      </c>
      <c r="BB330" s="108">
        <f t="shared" si="888"/>
        <v>9486</v>
      </c>
      <c r="BC330" s="108">
        <f t="shared" si="888"/>
        <v>14</v>
      </c>
      <c r="BD330" s="108">
        <f t="shared" si="888"/>
        <v>7839</v>
      </c>
      <c r="BE330" s="108">
        <f t="shared" si="888"/>
        <v>9486</v>
      </c>
      <c r="BF330" s="110"/>
      <c r="BG330" s="114">
        <f t="shared" ref="BG330:BL330" si="889">SUM(BG318:BG329)</f>
        <v>169</v>
      </c>
      <c r="BH330" s="108">
        <f t="shared" si="889"/>
        <v>5635</v>
      </c>
      <c r="BI330" s="108">
        <f t="shared" si="889"/>
        <v>6391</v>
      </c>
      <c r="BJ330" s="108">
        <f t="shared" si="889"/>
        <v>190</v>
      </c>
      <c r="BK330" s="108">
        <f t="shared" si="889"/>
        <v>5970</v>
      </c>
      <c r="BL330" s="108">
        <f t="shared" si="889"/>
        <v>6636</v>
      </c>
      <c r="BM330" s="110"/>
      <c r="BN330" s="106">
        <f t="shared" ref="BN330:CE330" si="890">SUM(BN318:BN329)</f>
        <v>0</v>
      </c>
      <c r="BO330" s="106">
        <f t="shared" si="890"/>
        <v>0</v>
      </c>
      <c r="BP330" s="106">
        <f t="shared" si="890"/>
        <v>0</v>
      </c>
      <c r="BQ330" s="106">
        <f t="shared" si="890"/>
        <v>0</v>
      </c>
      <c r="BR330" s="106">
        <f t="shared" si="890"/>
        <v>0</v>
      </c>
      <c r="BS330" s="106">
        <f t="shared" si="890"/>
        <v>0</v>
      </c>
      <c r="BT330" s="106">
        <f t="shared" si="890"/>
        <v>0</v>
      </c>
      <c r="BU330" s="106">
        <f t="shared" si="890"/>
        <v>0</v>
      </c>
      <c r="BV330" s="106">
        <f t="shared" si="890"/>
        <v>0</v>
      </c>
      <c r="BW330" s="106">
        <f t="shared" si="890"/>
        <v>0</v>
      </c>
      <c r="BX330" s="106">
        <f t="shared" si="890"/>
        <v>0</v>
      </c>
      <c r="BY330" s="106">
        <f t="shared" si="890"/>
        <v>0</v>
      </c>
      <c r="BZ330" s="106">
        <f t="shared" si="890"/>
        <v>0</v>
      </c>
      <c r="CA330" s="106">
        <f t="shared" si="890"/>
        <v>0</v>
      </c>
      <c r="CB330" s="114">
        <f t="shared" si="890"/>
        <v>36</v>
      </c>
      <c r="CC330" s="108">
        <f t="shared" si="890"/>
        <v>729</v>
      </c>
      <c r="CD330" s="108">
        <f t="shared" si="890"/>
        <v>969</v>
      </c>
      <c r="CE330" s="108">
        <f t="shared" si="890"/>
        <v>36</v>
      </c>
      <c r="CF330" s="108"/>
      <c r="CG330" s="108">
        <f t="shared" ref="CG330" si="891">SUM(CG318:CG329)</f>
        <v>1026</v>
      </c>
      <c r="CH330" s="110"/>
      <c r="CI330" s="114">
        <f t="shared" ref="CI330:CL330" si="892">SUM(CI318:CI329)</f>
        <v>54</v>
      </c>
      <c r="CJ330" s="107">
        <f t="shared" si="892"/>
        <v>739</v>
      </c>
      <c r="CK330" s="107">
        <f t="shared" si="892"/>
        <v>2088</v>
      </c>
      <c r="CL330" s="107">
        <f t="shared" si="892"/>
        <v>42</v>
      </c>
      <c r="CM330" s="107"/>
      <c r="CN330" s="107">
        <f t="shared" ref="CN330" si="893">SUM(CN318:CN329)</f>
        <v>2204</v>
      </c>
      <c r="CO330" s="110"/>
      <c r="CP330" s="114">
        <f t="shared" ref="CP330:CS330" si="894">SUM(CP318:CP329)</f>
        <v>153</v>
      </c>
      <c r="CQ330" s="108">
        <f t="shared" si="894"/>
        <v>869</v>
      </c>
      <c r="CR330" s="108">
        <f t="shared" si="894"/>
        <v>2362</v>
      </c>
      <c r="CS330" s="108">
        <f t="shared" si="894"/>
        <v>153</v>
      </c>
      <c r="CT330" s="108"/>
      <c r="CU330" s="154">
        <f t="shared" ref="CU330" si="895">SUM(CU318:CU329)</f>
        <v>2362</v>
      </c>
      <c r="CV330" s="113"/>
      <c r="CW330" s="115"/>
      <c r="CX330" s="115"/>
      <c r="CY330" s="179">
        <f>SUM(CY318:CY329)</f>
        <v>588</v>
      </c>
      <c r="CZ330" s="234">
        <f t="shared" ref="CZ330:DD330" si="896">SUM(CZ318:CZ329)</f>
        <v>6566</v>
      </c>
      <c r="DA330" s="234">
        <f t="shared" si="896"/>
        <v>27576</v>
      </c>
      <c r="DB330" s="234">
        <f t="shared" si="896"/>
        <v>613</v>
      </c>
      <c r="DC330" s="234">
        <f t="shared" si="896"/>
        <v>7074</v>
      </c>
      <c r="DD330" s="235">
        <f t="shared" si="896"/>
        <v>27227</v>
      </c>
      <c r="DE330" s="111"/>
      <c r="DF330" s="213"/>
    </row>
    <row r="331" spans="2:110" ht="15" thickBot="1" x14ac:dyDescent="0.2">
      <c r="B331" s="140" t="s">
        <v>39</v>
      </c>
      <c r="C331" s="141"/>
      <c r="D331" s="136">
        <f t="shared" ref="D331:G331" si="897">D330/SUM(D304:D315)-1</f>
        <v>-0.66311671375787873</v>
      </c>
      <c r="E331" s="135">
        <f t="shared" si="897"/>
        <v>-0.66988900823487296</v>
      </c>
      <c r="F331" s="137">
        <f t="shared" si="897"/>
        <v>-0.672569415199753</v>
      </c>
      <c r="G331" s="135">
        <f t="shared" si="897"/>
        <v>-0.66868250539956797</v>
      </c>
      <c r="H331" s="137"/>
      <c r="I331" s="138">
        <f>I330/SUM(I304:I315)-1</f>
        <v>-0.66974830556587439</v>
      </c>
      <c r="J331" s="136">
        <f t="shared" ref="J331:O331" si="898">J330/SUM(J304:J315)-1</f>
        <v>-0.63253012048192769</v>
      </c>
      <c r="K331" s="135">
        <f t="shared" si="898"/>
        <v>-0.59051777916406745</v>
      </c>
      <c r="L331" s="137">
        <f t="shared" si="898"/>
        <v>-0.61090173087660526</v>
      </c>
      <c r="M331" s="135">
        <f t="shared" si="898"/>
        <v>-0.63253012048192769</v>
      </c>
      <c r="N331" s="137">
        <f t="shared" si="898"/>
        <v>-0.59051777916406745</v>
      </c>
      <c r="O331" s="135">
        <f t="shared" si="898"/>
        <v>-0.61068435754189943</v>
      </c>
      <c r="P331" s="138"/>
      <c r="Q331" s="136">
        <f t="shared" ref="Q331:V331" si="899">Q330/SUM(Q304:Q315)-1</f>
        <v>-0.63644948064211526</v>
      </c>
      <c r="R331" s="135">
        <f t="shared" si="899"/>
        <v>-0.62616154395997148</v>
      </c>
      <c r="S331" s="135">
        <f t="shared" si="899"/>
        <v>-0.6075381393957523</v>
      </c>
      <c r="T331" s="135">
        <f t="shared" si="899"/>
        <v>-0.66697674418604658</v>
      </c>
      <c r="U331" s="135">
        <f t="shared" si="899"/>
        <v>-0.63593287265547871</v>
      </c>
      <c r="V331" s="149">
        <f t="shared" si="899"/>
        <v>-0.61260361530010987</v>
      </c>
      <c r="W331" s="138"/>
      <c r="X331" s="136">
        <f t="shared" ref="X331:AC331" si="900">X330/SUM(X304:X315)-1</f>
        <v>-0.61473429951690828</v>
      </c>
      <c r="Y331" s="135">
        <f t="shared" si="900"/>
        <v>-0.59825937466423129</v>
      </c>
      <c r="Z331" s="135">
        <f t="shared" si="900"/>
        <v>-0.57333210806836976</v>
      </c>
      <c r="AA331" s="135">
        <f t="shared" si="900"/>
        <v>-0.65274463007159911</v>
      </c>
      <c r="AB331" s="135">
        <f t="shared" si="900"/>
        <v>-0.60856507230255841</v>
      </c>
      <c r="AC331" s="149">
        <f t="shared" si="900"/>
        <v>-0.61299333213191565</v>
      </c>
      <c r="AD331" s="138"/>
      <c r="AE331" s="136">
        <f t="shared" ref="AE331:AJ331" si="901">AE330/SUM(AE304:AE315)-1</f>
        <v>-0.71384457025218739</v>
      </c>
      <c r="AF331" s="135">
        <f t="shared" si="901"/>
        <v>-0.69765187575051724</v>
      </c>
      <c r="AG331" s="135">
        <f t="shared" si="901"/>
        <v>-0.70603793946190718</v>
      </c>
      <c r="AH331" s="135">
        <f t="shared" si="901"/>
        <v>-0.70459183673469394</v>
      </c>
      <c r="AI331" s="135">
        <f t="shared" si="901"/>
        <v>-0.69171152708222083</v>
      </c>
      <c r="AJ331" s="149">
        <f t="shared" si="901"/>
        <v>-0.70156979390500784</v>
      </c>
      <c r="AK331" s="138"/>
      <c r="AL331" s="136">
        <f t="shared" ref="AL331:AQ331" si="902">AL330/SUM(AL304:AL315)-1</f>
        <v>-0.70626003210272881</v>
      </c>
      <c r="AM331" s="135">
        <f t="shared" si="902"/>
        <v>-0.70402081759422486</v>
      </c>
      <c r="AN331" s="135">
        <f t="shared" si="902"/>
        <v>-0.71269016697588128</v>
      </c>
      <c r="AO331" s="135">
        <f t="shared" si="902"/>
        <v>-0.6928051738075991</v>
      </c>
      <c r="AP331" s="135">
        <f t="shared" si="902"/>
        <v>-0.68459512278018519</v>
      </c>
      <c r="AQ331" s="149">
        <f t="shared" si="902"/>
        <v>-0.70471176821983272</v>
      </c>
      <c r="AR331" s="138"/>
      <c r="AS331" s="136">
        <f t="shared" ref="AS331:AX331" si="903">AS330/SUM(AS304:AS315)-1</f>
        <v>-0.72499999999999998</v>
      </c>
      <c r="AT331" s="135">
        <f t="shared" si="903"/>
        <v>-0.68673392264467159</v>
      </c>
      <c r="AU331" s="135">
        <f t="shared" si="903"/>
        <v>-0.71004779431961762</v>
      </c>
      <c r="AV331" s="135">
        <f t="shared" si="903"/>
        <v>-0.72222222222222221</v>
      </c>
      <c r="AW331" s="135">
        <f t="shared" si="903"/>
        <v>-0.68092372743535534</v>
      </c>
      <c r="AX331" s="149">
        <f t="shared" si="903"/>
        <v>-0.70435877778994627</v>
      </c>
      <c r="AY331" s="138"/>
      <c r="AZ331" s="136">
        <f t="shared" ref="AZ331:BE331" si="904">AZ330/SUM(AZ304:AZ315)-1</f>
        <v>-0.75438596491228072</v>
      </c>
      <c r="BA331" s="135">
        <f t="shared" si="904"/>
        <v>-0.70722689075630252</v>
      </c>
      <c r="BB331" s="135">
        <f t="shared" si="904"/>
        <v>-0.69560055193659154</v>
      </c>
      <c r="BC331" s="135">
        <f t="shared" si="904"/>
        <v>-0.75438596491228072</v>
      </c>
      <c r="BD331" s="135">
        <f t="shared" si="904"/>
        <v>-0.70722689075630252</v>
      </c>
      <c r="BE331" s="149">
        <f t="shared" si="904"/>
        <v>-0.69560055193659154</v>
      </c>
      <c r="BF331" s="138"/>
      <c r="BG331" s="136">
        <f t="shared" ref="BG331:BL331" si="905">BG330/SUM(BG304:BG315)-1</f>
        <v>-0.7120954003407155</v>
      </c>
      <c r="BH331" s="135">
        <f t="shared" si="905"/>
        <v>-0.67959288110536198</v>
      </c>
      <c r="BI331" s="135">
        <f t="shared" si="905"/>
        <v>-0.62410304670038819</v>
      </c>
      <c r="BJ331" s="135">
        <f t="shared" si="905"/>
        <v>-0.68490878938640132</v>
      </c>
      <c r="BK331" s="135">
        <f t="shared" si="905"/>
        <v>-0.66515227999326942</v>
      </c>
      <c r="BL331" s="149">
        <f t="shared" si="905"/>
        <v>-0.61042620641070799</v>
      </c>
      <c r="BM331" s="138"/>
      <c r="BN331" s="136" t="e">
        <f t="shared" ref="BN331:CA331" si="906">BN330/SUM(BN304:BN305)-1</f>
        <v>#DIV/0!</v>
      </c>
      <c r="BO331" s="136" t="e">
        <f t="shared" si="906"/>
        <v>#DIV/0!</v>
      </c>
      <c r="BP331" s="136" t="e">
        <f t="shared" si="906"/>
        <v>#DIV/0!</v>
      </c>
      <c r="BQ331" s="136" t="e">
        <f t="shared" si="906"/>
        <v>#DIV/0!</v>
      </c>
      <c r="BR331" s="136" t="e">
        <f t="shared" si="906"/>
        <v>#DIV/0!</v>
      </c>
      <c r="BS331" s="136" t="e">
        <f t="shared" si="906"/>
        <v>#DIV/0!</v>
      </c>
      <c r="BT331" s="136" t="e">
        <f t="shared" si="906"/>
        <v>#DIV/0!</v>
      </c>
      <c r="BU331" s="136" t="e">
        <f t="shared" si="906"/>
        <v>#DIV/0!</v>
      </c>
      <c r="BV331" s="136" t="e">
        <f t="shared" si="906"/>
        <v>#DIV/0!</v>
      </c>
      <c r="BW331" s="136" t="e">
        <f t="shared" si="906"/>
        <v>#DIV/0!</v>
      </c>
      <c r="BX331" s="136" t="e">
        <f t="shared" si="906"/>
        <v>#DIV/0!</v>
      </c>
      <c r="BY331" s="136" t="e">
        <f t="shared" si="906"/>
        <v>#DIV/0!</v>
      </c>
      <c r="BZ331" s="136" t="e">
        <f t="shared" si="906"/>
        <v>#DIV/0!</v>
      </c>
      <c r="CA331" s="136" t="e">
        <f t="shared" si="906"/>
        <v>#DIV/0!</v>
      </c>
      <c r="CB331" s="136">
        <f>CB330/SUM(CB304:CB315)-1</f>
        <v>-0.66666666666666674</v>
      </c>
      <c r="CC331" s="135">
        <f>CC330/SUM(CC304:CC315)-1</f>
        <v>-0.20065789473684215</v>
      </c>
      <c r="CD331" s="135">
        <f>CD330/SUM(CD304:CD315)-1</f>
        <v>-0.33033863165169319</v>
      </c>
      <c r="CE331" s="135">
        <f>CE330/SUM(CE304:CE315)-1</f>
        <v>-0.66666666666666674</v>
      </c>
      <c r="CF331" s="135"/>
      <c r="CG331" s="149">
        <f>CG330/SUM(CG304:CG315)-1</f>
        <v>-0.28601252609603345</v>
      </c>
      <c r="CH331" s="138"/>
      <c r="CI331" s="136">
        <f>CI330/SUM(CI304:CI315)-1</f>
        <v>-0.40659340659340659</v>
      </c>
      <c r="CJ331" s="135">
        <f>CJ330/SUM(CJ304:CJ315)-1</f>
        <v>-0.60032449972958357</v>
      </c>
      <c r="CK331" s="135">
        <f>CK330/SUM(CK304:CK315)-1</f>
        <v>-0.65182591295647829</v>
      </c>
      <c r="CL331" s="135">
        <f>CL330/SUM(CL304:CL315)-1</f>
        <v>-0.51724137931034475</v>
      </c>
      <c r="CM331" s="135"/>
      <c r="CN331" s="149">
        <f>CN330/SUM(CN304:CN315)-1</f>
        <v>-0.64971392244119519</v>
      </c>
      <c r="CO331" s="138"/>
      <c r="CP331" s="136">
        <f>CP330/SUM(CP304:CP315)-1</f>
        <v>-0.62128712871287128</v>
      </c>
      <c r="CQ331" s="135">
        <f>CQ330/SUM(CQ304:CQ315)-1</f>
        <v>-0.64832051800890333</v>
      </c>
      <c r="CR331" s="135">
        <f>CR330/SUM(CR304:CR315)-1</f>
        <v>-0.61449322670148521</v>
      </c>
      <c r="CS331" s="135">
        <f>CS330/SUM(CS304:CS315)-1</f>
        <v>-0.62128712871287128</v>
      </c>
      <c r="CT331" s="135"/>
      <c r="CU331" s="149">
        <f>CU330/SUM(CU304:CU315)-1</f>
        <v>-0.61449322670148521</v>
      </c>
      <c r="CV331" s="138"/>
      <c r="CW331" s="115"/>
      <c r="CX331" s="115"/>
      <c r="CY331" s="136">
        <f t="shared" ref="CY331:DD331" si="907">CY330/SUM(CY304:CY315)-1</f>
        <v>-0.68822905620360553</v>
      </c>
      <c r="CZ331" s="135">
        <f t="shared" si="907"/>
        <v>-0.70751481135017147</v>
      </c>
      <c r="DA331" s="135">
        <f t="shared" si="907"/>
        <v>-0.67337076256129635</v>
      </c>
      <c r="DB331" s="135">
        <f t="shared" si="907"/>
        <v>-0.67497348886532338</v>
      </c>
      <c r="DC331" s="135">
        <f t="shared" si="907"/>
        <v>-0.68935534867380999</v>
      </c>
      <c r="DD331" s="149">
        <f t="shared" si="907"/>
        <v>-0.67497910946639617</v>
      </c>
      <c r="DE331" s="138"/>
    </row>
    <row r="332" spans="2:110" ht="15" thickTop="1" x14ac:dyDescent="0.15"/>
  </sheetData>
  <mergeCells count="24"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</mergeCells>
  <phoneticPr fontId="2"/>
  <printOptions horizontalCentered="1" verticalCentered="1"/>
  <pageMargins left="0" right="0" top="0" bottom="0" header="0" footer="0"/>
  <pageSetup paperSize="8" scale="24" orientation="landscape" r:id="rId1"/>
  <headerFooter alignWithMargins="0"/>
  <rowBreaks count="1" manualBreakCount="1">
    <brk id="312" max="108" man="1"/>
  </rowBreaks>
  <colBreaks count="1" manualBreakCount="1">
    <brk id="44" max="330" man="1"/>
  </colBreaks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日本鍛圧機械工業会 一般社団法人</cp:lastModifiedBy>
  <cp:lastPrinted>2022-10-17T01:05:50Z</cp:lastPrinted>
  <dcterms:created xsi:type="dcterms:W3CDTF">2003-06-26T00:32:46Z</dcterms:created>
  <dcterms:modified xsi:type="dcterms:W3CDTF">2025-06-13T06:20:43Z</dcterms:modified>
</cp:coreProperties>
</file>