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8185EAB5-471E-40A6-BEC0-444B428F15A7}" xr6:coauthVersionLast="47" xr6:coauthVersionMax="47" xr10:uidLastSave="{00000000-0000-0000-0000-000000000000}"/>
  <bookViews>
    <workbookView xWindow="14085" yWindow="0" windowWidth="14430" windowHeight="1560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9" l="1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0" i="9"/>
  <c r="I51" i="9" s="1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50" i="9" l="1"/>
  <c r="D51" i="9" s="1"/>
  <c r="E50" i="9"/>
  <c r="F50" i="9" s="1"/>
  <c r="F51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51" i="9" l="1"/>
  <c r="F27" i="9"/>
  <c r="F35" i="9"/>
  <c r="F31" i="9"/>
  <c r="F25" i="9"/>
  <c r="F29" i="9"/>
  <c r="F33" i="9"/>
  <c r="F26" i="9"/>
  <c r="F30" i="9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<sst xmlns="http://schemas.openxmlformats.org/spreadsheetml/2006/main" count="163" uniqueCount="76">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</sst>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51"/>
  <sheetViews>
    <sheetView tabSelected="1" showOutlineSymbols="0" zoomScale="85" zoomScaleNormal="85" zoomScaleSheetLayoutView="75" workbookViewId="0">
      <pane xSplit="3" ySplit="9" topLeftCell="AO36" activePane="bottomRight" state="frozen"/>
      <selection activeCell="B1" sqref="B1"/>
      <selection pane="topRight" activeCell="D1" sqref="D1"/>
      <selection pane="bottomLeft" activeCell="B9" sqref="B9"/>
      <selection pane="bottomRight" activeCell="AZ48" sqref="AZ48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25" t="s">
        <v>49</v>
      </c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7" t="s">
        <v>50</v>
      </c>
      <c r="AP3" s="228"/>
      <c r="AQ3" s="228"/>
      <c r="AR3" s="228"/>
      <c r="AS3" s="228"/>
      <c r="AT3" s="228"/>
      <c r="AU3" s="228"/>
      <c r="AV3" s="229"/>
      <c r="AW3" s="230" t="s">
        <v>51</v>
      </c>
      <c r="AX3" s="231"/>
      <c r="AY3" s="231"/>
      <c r="AZ3" s="232"/>
    </row>
    <row r="4" spans="2:52" s="96" customFormat="1" ht="72" customHeight="1" x14ac:dyDescent="0.2">
      <c r="B4" s="98"/>
      <c r="G4" s="233" t="s">
        <v>73</v>
      </c>
      <c r="H4" s="234"/>
      <c r="I4" s="234"/>
      <c r="J4" s="235"/>
      <c r="K4" s="236" t="s">
        <v>40</v>
      </c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5"/>
      <c r="W4" s="236" t="s">
        <v>71</v>
      </c>
      <c r="X4" s="234"/>
      <c r="Y4" s="234"/>
      <c r="Z4" s="235"/>
      <c r="AA4" s="236" t="s">
        <v>42</v>
      </c>
      <c r="AB4" s="234"/>
      <c r="AC4" s="234"/>
      <c r="AD4" s="235"/>
      <c r="AE4" s="236" t="s">
        <v>43</v>
      </c>
      <c r="AF4" s="234"/>
      <c r="AG4" s="234"/>
      <c r="AH4" s="234"/>
      <c r="AI4" s="234"/>
      <c r="AJ4" s="234"/>
      <c r="AK4" s="234"/>
      <c r="AL4" s="234"/>
      <c r="AM4" s="237" t="s">
        <v>60</v>
      </c>
      <c r="AN4" s="236"/>
      <c r="AO4" s="238"/>
      <c r="AP4" s="239"/>
      <c r="AQ4" s="239"/>
      <c r="AR4" s="239"/>
      <c r="AS4" s="239"/>
      <c r="AT4" s="239"/>
      <c r="AU4" s="239"/>
      <c r="AV4" s="240"/>
      <c r="AW4" s="241" t="s">
        <v>52</v>
      </c>
      <c r="AX4" s="242"/>
      <c r="AY4" s="223" t="s">
        <v>54</v>
      </c>
      <c r="AZ4" s="224"/>
    </row>
    <row r="5" spans="2:52" s="97" customFormat="1" ht="24.6" customHeight="1" thickBot="1" x14ac:dyDescent="0.25">
      <c r="G5" s="218" t="s">
        <v>30</v>
      </c>
      <c r="H5" s="210"/>
      <c r="I5" s="210" t="s">
        <v>31</v>
      </c>
      <c r="J5" s="210"/>
      <c r="K5" s="210" t="s">
        <v>34</v>
      </c>
      <c r="L5" s="210"/>
      <c r="M5" s="210" t="s">
        <v>35</v>
      </c>
      <c r="N5" s="210"/>
      <c r="O5" s="210" t="s">
        <v>36</v>
      </c>
      <c r="P5" s="210"/>
      <c r="Q5" s="210" t="s">
        <v>37</v>
      </c>
      <c r="R5" s="210"/>
      <c r="S5" s="210" t="s">
        <v>38</v>
      </c>
      <c r="T5" s="210"/>
      <c r="U5" s="210" t="s">
        <v>21</v>
      </c>
      <c r="V5" s="210"/>
      <c r="W5" s="210" t="s">
        <v>39</v>
      </c>
      <c r="X5" s="210"/>
      <c r="Y5" s="210" t="s">
        <v>22</v>
      </c>
      <c r="Z5" s="210"/>
      <c r="AA5" s="210" t="s">
        <v>41</v>
      </c>
      <c r="AB5" s="210"/>
      <c r="AC5" s="210" t="s">
        <v>32</v>
      </c>
      <c r="AD5" s="210"/>
      <c r="AE5" s="222" t="s">
        <v>44</v>
      </c>
      <c r="AF5" s="220"/>
      <c r="AG5" s="210" t="s">
        <v>74</v>
      </c>
      <c r="AH5" s="210"/>
      <c r="AI5" s="219" t="s">
        <v>45</v>
      </c>
      <c r="AJ5" s="220"/>
      <c r="AK5" s="210" t="s">
        <v>72</v>
      </c>
      <c r="AL5" s="210"/>
      <c r="AM5" s="221" t="s">
        <v>46</v>
      </c>
      <c r="AN5" s="221"/>
      <c r="AO5" s="213" t="s">
        <v>47</v>
      </c>
      <c r="AP5" s="210"/>
      <c r="AQ5" s="210" t="s">
        <v>33</v>
      </c>
      <c r="AR5" s="210"/>
      <c r="AS5" s="210" t="s">
        <v>23</v>
      </c>
      <c r="AT5" s="210"/>
      <c r="AU5" s="210" t="s">
        <v>48</v>
      </c>
      <c r="AV5" s="212"/>
      <c r="AW5" s="213" t="s">
        <v>24</v>
      </c>
      <c r="AX5" s="210"/>
      <c r="AY5" s="210" t="s">
        <v>53</v>
      </c>
      <c r="AZ5" s="211"/>
    </row>
    <row r="6" spans="2:52" s="114" customFormat="1" ht="18" customHeight="1" x14ac:dyDescent="0.2">
      <c r="B6" s="115"/>
      <c r="C6" s="116"/>
      <c r="D6" s="117"/>
      <c r="E6" s="118"/>
      <c r="F6" s="119"/>
      <c r="G6" s="214" t="s">
        <v>28</v>
      </c>
      <c r="H6" s="215"/>
      <c r="I6" s="216" t="s">
        <v>29</v>
      </c>
      <c r="J6" s="217"/>
      <c r="K6" s="202" t="s">
        <v>55</v>
      </c>
      <c r="L6" s="205"/>
      <c r="M6" s="202" t="s">
        <v>56</v>
      </c>
      <c r="N6" s="205"/>
      <c r="O6" s="202" t="s">
        <v>58</v>
      </c>
      <c r="P6" s="205"/>
      <c r="Q6" s="202" t="s">
        <v>59</v>
      </c>
      <c r="R6" s="205"/>
      <c r="S6" s="202" t="s">
        <v>60</v>
      </c>
      <c r="T6" s="205"/>
      <c r="U6" s="202" t="s">
        <v>60</v>
      </c>
      <c r="V6" s="205"/>
      <c r="W6" s="202" t="s">
        <v>62</v>
      </c>
      <c r="X6" s="205"/>
      <c r="Y6" s="202" t="s">
        <v>60</v>
      </c>
      <c r="Z6" s="205"/>
      <c r="AA6" s="208" t="s">
        <v>57</v>
      </c>
      <c r="AB6" s="209"/>
      <c r="AC6" s="202" t="s">
        <v>60</v>
      </c>
      <c r="AD6" s="205"/>
      <c r="AE6" s="202" t="s">
        <v>63</v>
      </c>
      <c r="AF6" s="207"/>
      <c r="AG6" s="202" t="s">
        <v>64</v>
      </c>
      <c r="AH6" s="205"/>
      <c r="AI6" s="207" t="s">
        <v>65</v>
      </c>
      <c r="AJ6" s="207"/>
      <c r="AK6" s="202" t="s">
        <v>60</v>
      </c>
      <c r="AL6" s="205"/>
      <c r="AM6" s="207" t="s">
        <v>60</v>
      </c>
      <c r="AN6" s="207"/>
      <c r="AO6" s="204" t="s">
        <v>66</v>
      </c>
      <c r="AP6" s="205"/>
      <c r="AQ6" s="202" t="s">
        <v>67</v>
      </c>
      <c r="AR6" s="205"/>
      <c r="AS6" s="202" t="s">
        <v>68</v>
      </c>
      <c r="AT6" s="205"/>
      <c r="AU6" s="202" t="s">
        <v>60</v>
      </c>
      <c r="AV6" s="203"/>
      <c r="AW6" s="204"/>
      <c r="AX6" s="205"/>
      <c r="AY6" s="202"/>
      <c r="AZ6" s="20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08" t="s">
        <v>57</v>
      </c>
      <c r="N7" s="209"/>
      <c r="O7" s="208" t="s">
        <v>57</v>
      </c>
      <c r="P7" s="209"/>
      <c r="Q7" s="208" t="s">
        <v>57</v>
      </c>
      <c r="R7" s="209"/>
      <c r="S7" s="208" t="s">
        <v>57</v>
      </c>
      <c r="T7" s="209"/>
      <c r="U7" s="79"/>
      <c r="V7" s="94"/>
      <c r="W7" s="208" t="s">
        <v>57</v>
      </c>
      <c r="X7" s="209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0" t="s">
        <v>61</v>
      </c>
      <c r="T8" s="201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697</v>
      </c>
      <c r="E48" s="38">
        <f t="shared" si="16"/>
        <v>7087.09</v>
      </c>
      <c r="F48" s="147">
        <f t="shared" si="17"/>
        <v>-18.990853981239766</v>
      </c>
      <c r="G48" s="133"/>
      <c r="H48" s="10"/>
      <c r="I48" s="11">
        <v>14</v>
      </c>
      <c r="J48" s="10">
        <v>35.387</v>
      </c>
      <c r="K48" s="11"/>
      <c r="L48" s="10"/>
      <c r="M48" s="16">
        <v>69</v>
      </c>
      <c r="N48" s="17">
        <v>1114.8630000000001</v>
      </c>
      <c r="O48" s="11"/>
      <c r="P48" s="10"/>
      <c r="Q48" s="11">
        <v>2</v>
      </c>
      <c r="R48" s="10">
        <v>6.7</v>
      </c>
      <c r="S48" s="11">
        <v>11</v>
      </c>
      <c r="T48" s="10">
        <v>195.31299999999999</v>
      </c>
      <c r="U48" s="11">
        <v>86</v>
      </c>
      <c r="V48" s="10">
        <v>174.62899999999999</v>
      </c>
      <c r="W48" s="11">
        <v>4</v>
      </c>
      <c r="X48" s="10">
        <v>55.323</v>
      </c>
      <c r="Y48" s="11">
        <v>18</v>
      </c>
      <c r="Z48" s="10">
        <v>6.1559999999999997</v>
      </c>
      <c r="AA48" s="11">
        <v>47</v>
      </c>
      <c r="AB48" s="10">
        <v>1433.383</v>
      </c>
      <c r="AC48" s="11">
        <v>26</v>
      </c>
      <c r="AD48" s="10">
        <v>21.797999999999998</v>
      </c>
      <c r="AE48" s="11">
        <v>24</v>
      </c>
      <c r="AF48" s="10">
        <v>221.041</v>
      </c>
      <c r="AG48" s="11">
        <v>147</v>
      </c>
      <c r="AH48" s="10">
        <v>1416.7149999999999</v>
      </c>
      <c r="AI48" s="11">
        <v>35</v>
      </c>
      <c r="AJ48" s="10">
        <v>1149.1790000000001</v>
      </c>
      <c r="AK48" s="11">
        <v>3</v>
      </c>
      <c r="AL48" s="10">
        <v>27.9</v>
      </c>
      <c r="AM48" s="156">
        <v>109</v>
      </c>
      <c r="AN48" s="10">
        <v>321.12900000000002</v>
      </c>
      <c r="AO48" s="109">
        <v>2</v>
      </c>
      <c r="AP48" s="10">
        <v>32.872</v>
      </c>
      <c r="AQ48" s="11">
        <v>5</v>
      </c>
      <c r="AR48" s="32">
        <v>35.378</v>
      </c>
      <c r="AS48" s="27">
        <v>27</v>
      </c>
      <c r="AT48" s="10">
        <v>359.26900000000001</v>
      </c>
      <c r="AU48" s="11">
        <v>68</v>
      </c>
      <c r="AV48" s="166">
        <v>480.05500000000001</v>
      </c>
      <c r="AW48" s="109">
        <v>1063</v>
      </c>
      <c r="AX48" s="10">
        <v>7689.0150000000003</v>
      </c>
      <c r="AY48" s="27">
        <v>7</v>
      </c>
      <c r="AZ48" s="134">
        <v>3.4830000000000001</v>
      </c>
    </row>
    <row r="49" spans="2:52" x14ac:dyDescent="0.15">
      <c r="B49" s="145"/>
      <c r="C49" s="40" t="s">
        <v>12</v>
      </c>
      <c r="D49" s="12">
        <f t="shared" si="15"/>
        <v>0</v>
      </c>
      <c r="E49" s="38">
        <f t="shared" si="16"/>
        <v>0</v>
      </c>
      <c r="F49" s="147">
        <f t="shared" si="17"/>
        <v>-100</v>
      </c>
      <c r="G49" s="133"/>
      <c r="H49" s="10"/>
      <c r="I49" s="11"/>
      <c r="J49" s="10"/>
      <c r="K49" s="11"/>
      <c r="L49" s="10"/>
      <c r="M49" s="16"/>
      <c r="N49" s="17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11"/>
      <c r="AJ49" s="10"/>
      <c r="AK49" s="11"/>
      <c r="AL49" s="10"/>
      <c r="AM49" s="156"/>
      <c r="AN49" s="10"/>
      <c r="AO49" s="109"/>
      <c r="AP49" s="10"/>
      <c r="AQ49" s="11"/>
      <c r="AR49" s="32"/>
      <c r="AS49" s="27"/>
      <c r="AT49" s="10"/>
      <c r="AU49" s="11"/>
      <c r="AV49" s="166"/>
      <c r="AW49" s="109"/>
      <c r="AX49" s="10"/>
      <c r="AY49" s="27"/>
      <c r="AZ49" s="134"/>
    </row>
    <row r="50" spans="2:52" x14ac:dyDescent="0.15">
      <c r="B50" s="152" t="s">
        <v>75</v>
      </c>
      <c r="C50" s="36" t="s">
        <v>15</v>
      </c>
      <c r="D50" s="52">
        <f>SUM(D38:D49)</f>
        <v>8531</v>
      </c>
      <c r="E50" s="56">
        <f>SUM(E38:E49)</f>
        <v>88484.736999999994</v>
      </c>
      <c r="F50" s="153">
        <f>+E50/SUM(E36)*100-100</f>
        <v>-22.786099599674174</v>
      </c>
      <c r="G50" s="140">
        <f>SUM(G38:G49)</f>
        <v>24</v>
      </c>
      <c r="H50" s="26">
        <f t="shared" ref="H50:L50" si="18">SUM(H38:H49)</f>
        <v>1025.4169999999999</v>
      </c>
      <c r="I50" s="53">
        <f t="shared" si="18"/>
        <v>77</v>
      </c>
      <c r="J50" s="24">
        <f t="shared" si="18"/>
        <v>3563.1110000000003</v>
      </c>
      <c r="K50" s="54">
        <f t="shared" si="18"/>
        <v>10</v>
      </c>
      <c r="L50" s="26">
        <f t="shared" si="18"/>
        <v>511.75399999999991</v>
      </c>
      <c r="M50" s="53">
        <f>SUM(M38:M49)</f>
        <v>712</v>
      </c>
      <c r="N50" s="24">
        <f t="shared" ref="N50:AZ50" si="19">SUM(N38:N49)</f>
        <v>9945.5629999999983</v>
      </c>
      <c r="O50" s="54">
        <f t="shared" si="19"/>
        <v>7</v>
      </c>
      <c r="P50" s="26">
        <f t="shared" si="19"/>
        <v>217.22499999999999</v>
      </c>
      <c r="Q50" s="55">
        <f t="shared" si="19"/>
        <v>4</v>
      </c>
      <c r="R50" s="47">
        <f t="shared" si="19"/>
        <v>8.0330000000000013</v>
      </c>
      <c r="S50" s="54">
        <f t="shared" si="19"/>
        <v>122</v>
      </c>
      <c r="T50" s="26">
        <f t="shared" si="19"/>
        <v>2100.1509999999998</v>
      </c>
      <c r="U50" s="55">
        <f t="shared" si="19"/>
        <v>1287</v>
      </c>
      <c r="V50" s="47">
        <f t="shared" si="19"/>
        <v>2366.4070000000002</v>
      </c>
      <c r="W50" s="55">
        <f t="shared" si="19"/>
        <v>15</v>
      </c>
      <c r="X50" s="47">
        <f t="shared" si="19"/>
        <v>132.03</v>
      </c>
      <c r="Y50" s="54">
        <f t="shared" si="19"/>
        <v>242</v>
      </c>
      <c r="Z50" s="26">
        <f t="shared" si="19"/>
        <v>280.20100000000002</v>
      </c>
      <c r="AA50" s="54">
        <f t="shared" si="19"/>
        <v>428</v>
      </c>
      <c r="AB50" s="26">
        <f t="shared" si="19"/>
        <v>13304.211999999998</v>
      </c>
      <c r="AC50" s="55">
        <f t="shared" si="19"/>
        <v>187</v>
      </c>
      <c r="AD50" s="47">
        <f t="shared" si="19"/>
        <v>257.75300000000004</v>
      </c>
      <c r="AE50" s="54">
        <f t="shared" si="19"/>
        <v>336</v>
      </c>
      <c r="AF50" s="26">
        <f t="shared" si="19"/>
        <v>5088.42</v>
      </c>
      <c r="AG50" s="55">
        <f t="shared" si="19"/>
        <v>1661</v>
      </c>
      <c r="AH50" s="47">
        <f t="shared" si="19"/>
        <v>28328.037</v>
      </c>
      <c r="AI50" s="54">
        <f t="shared" si="19"/>
        <v>376</v>
      </c>
      <c r="AJ50" s="26">
        <f t="shared" si="19"/>
        <v>6968.7919999999995</v>
      </c>
      <c r="AK50" s="23">
        <f t="shared" si="19"/>
        <v>93</v>
      </c>
      <c r="AL50" s="22">
        <f t="shared" si="19"/>
        <v>565.45299999999997</v>
      </c>
      <c r="AM50" s="159">
        <f t="shared" si="19"/>
        <v>1388</v>
      </c>
      <c r="AN50" s="22">
        <f t="shared" si="19"/>
        <v>3809.91</v>
      </c>
      <c r="AO50" s="113">
        <f t="shared" si="19"/>
        <v>36</v>
      </c>
      <c r="AP50" s="26">
        <f t="shared" si="19"/>
        <v>706.39400000000001</v>
      </c>
      <c r="AQ50" s="23">
        <f t="shared" si="19"/>
        <v>63</v>
      </c>
      <c r="AR50" s="24">
        <f t="shared" si="19"/>
        <v>983.4129999999999</v>
      </c>
      <c r="AS50" s="23">
        <f t="shared" si="19"/>
        <v>273</v>
      </c>
      <c r="AT50" s="26">
        <f t="shared" si="19"/>
        <v>3158.8330000000005</v>
      </c>
      <c r="AU50" s="23">
        <f t="shared" si="19"/>
        <v>1190</v>
      </c>
      <c r="AV50" s="170">
        <f t="shared" si="19"/>
        <v>5163.6279999999997</v>
      </c>
      <c r="AW50" s="113">
        <f t="shared" si="19"/>
        <v>10629</v>
      </c>
      <c r="AX50" s="26">
        <f t="shared" si="19"/>
        <v>79649.568999999989</v>
      </c>
      <c r="AY50" s="23">
        <f t="shared" si="19"/>
        <v>57</v>
      </c>
      <c r="AZ50" s="162">
        <f t="shared" si="19"/>
        <v>1317.357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-0.21855821196299352</v>
      </c>
      <c r="E51" s="125">
        <f t="shared" ref="E51" si="20">E50/SUM(E24:E35)-1</f>
        <v>-0.2278609959967417</v>
      </c>
      <c r="F51" s="142">
        <f>F50/SUM(F24:F35)-1</f>
        <v>-1.4381058378095384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-0.67782426778242677</v>
      </c>
      <c r="J51" s="126">
        <f t="shared" si="21"/>
        <v>-0.18748788566899144</v>
      </c>
      <c r="K51" s="127">
        <f t="shared" si="21"/>
        <v>-0.67741935483870974</v>
      </c>
      <c r="L51" s="126">
        <f t="shared" si="21"/>
        <v>0.20213293242973407</v>
      </c>
      <c r="M51" s="127">
        <f t="shared" si="21"/>
        <v>-0.19548022598870052</v>
      </c>
      <c r="N51" s="126">
        <f t="shared" si="21"/>
        <v>-9.3289032062201738E-2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-0.7142857142857143</v>
      </c>
      <c r="R51" s="126">
        <f t="shared" si="21"/>
        <v>-0.9722845175580842</v>
      </c>
      <c r="S51" s="127">
        <f t="shared" si="21"/>
        <v>-4.6875E-2</v>
      </c>
      <c r="T51" s="126">
        <f t="shared" si="21"/>
        <v>0.20658252603445515</v>
      </c>
      <c r="U51" s="127">
        <f t="shared" si="21"/>
        <v>-0.44067796610169496</v>
      </c>
      <c r="V51" s="126">
        <f t="shared" si="21"/>
        <v>-0.29653124100749362</v>
      </c>
      <c r="W51" s="127">
        <f t="shared" si="21"/>
        <v>-0.44444444444444442</v>
      </c>
      <c r="X51" s="126">
        <f t="shared" si="21"/>
        <v>-0.73655277823781884</v>
      </c>
      <c r="Y51" s="127">
        <f t="shared" si="21"/>
        <v>-0.61587301587301591</v>
      </c>
      <c r="Z51" s="126">
        <f t="shared" si="21"/>
        <v>-0.61418106712564535</v>
      </c>
      <c r="AA51" s="127">
        <f t="shared" si="21"/>
        <v>-0.20887245841035118</v>
      </c>
      <c r="AB51" s="126">
        <f t="shared" si="21"/>
        <v>-0.29308085216406321</v>
      </c>
      <c r="AC51" s="127">
        <f t="shared" si="21"/>
        <v>-0.29962546816479396</v>
      </c>
      <c r="AD51" s="126">
        <f t="shared" si="21"/>
        <v>-0.33780954313886169</v>
      </c>
      <c r="AE51" s="127">
        <f t="shared" si="21"/>
        <v>-0.26477024070021882</v>
      </c>
      <c r="AF51" s="126">
        <f t="shared" si="21"/>
        <v>-1.9585477652517169E-2</v>
      </c>
      <c r="AG51" s="127">
        <f t="shared" si="21"/>
        <v>-7.1029082774049179E-2</v>
      </c>
      <c r="AH51" s="126">
        <f t="shared" si="21"/>
        <v>-0.10514079640975182</v>
      </c>
      <c r="AI51" s="127">
        <f t="shared" si="21"/>
        <v>-0.35172413793103452</v>
      </c>
      <c r="AJ51" s="126">
        <f t="shared" si="21"/>
        <v>-0.44480368057787389</v>
      </c>
      <c r="AK51" s="127">
        <f t="shared" si="21"/>
        <v>-0.27906976744186052</v>
      </c>
      <c r="AL51" s="126">
        <f t="shared" si="21"/>
        <v>-0.64349585935357378</v>
      </c>
      <c r="AM51" s="127">
        <f t="shared" si="21"/>
        <v>7.0161912104857338E-2</v>
      </c>
      <c r="AN51" s="126">
        <f t="shared" si="21"/>
        <v>-0.4094922412267229</v>
      </c>
      <c r="AO51" s="130">
        <f>AO50/SUM(AO24:AO33)-1</f>
        <v>-0.19999999999999996</v>
      </c>
      <c r="AP51" s="125">
        <f t="shared" ref="AP51:AZ51" si="22">AP50/SUM(AP24:AP33)-1</f>
        <v>-0.18633857310862989</v>
      </c>
      <c r="AQ51" s="128">
        <f t="shared" si="22"/>
        <v>-0.67357512953367871</v>
      </c>
      <c r="AR51" s="129">
        <f t="shared" si="22"/>
        <v>-0.1299339806100116</v>
      </c>
      <c r="AS51" s="128">
        <f t="shared" si="22"/>
        <v>0.37185929648241212</v>
      </c>
      <c r="AT51" s="125">
        <f t="shared" si="22"/>
        <v>1.9295355071706544E-2</v>
      </c>
      <c r="AU51" s="128">
        <f t="shared" si="22"/>
        <v>0.29629629629629628</v>
      </c>
      <c r="AV51" s="171">
        <f t="shared" si="22"/>
        <v>-8.397814871490461E-2</v>
      </c>
      <c r="AW51" s="130">
        <f t="shared" si="22"/>
        <v>0.10190752643582823</v>
      </c>
      <c r="AX51" s="125">
        <f t="shared" si="22"/>
        <v>-0.189740546092802</v>
      </c>
      <c r="AY51" s="128">
        <f t="shared" si="22"/>
        <v>0.35714285714285721</v>
      </c>
      <c r="AZ51" s="142">
        <f t="shared" si="22"/>
        <v>0.63773171601943868</v>
      </c>
    </row>
  </sheetData>
  <mergeCells count="64"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M7:N7"/>
    <mergeCell ref="O7:P7"/>
    <mergeCell ref="Q7:R7"/>
    <mergeCell ref="S7:T7"/>
    <mergeCell ref="W7:X7"/>
    <mergeCell ref="S8:T8"/>
    <mergeCell ref="AU6:AV6"/>
    <mergeCell ref="AW6:AX6"/>
    <mergeCell ref="AY6:AZ6"/>
    <mergeCell ref="AI6:AJ6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幸代 野口</cp:lastModifiedBy>
  <cp:lastPrinted>2022-07-28T00:46:47Z</cp:lastPrinted>
  <dcterms:created xsi:type="dcterms:W3CDTF">2003-02-20T01:42:16Z</dcterms:created>
  <dcterms:modified xsi:type="dcterms:W3CDTF">2024-12-26T04:24:16Z</dcterms:modified>
</cp:coreProperties>
</file>